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UMAX\Documents\Desktop\CARPETA 2019\PLAN DE ACCIÓN 2019\"/>
    </mc:Choice>
  </mc:AlternateContent>
  <bookViews>
    <workbookView xWindow="0" yWindow="0" windowWidth="21570" windowHeight="9360"/>
  </bookViews>
  <sheets>
    <sheet name="Infraestructura" sheetId="3" r:id="rId1"/>
  </sheets>
  <definedNames>
    <definedName name="_xlnm.Print_Titles" localSheetId="0">Infraestructura!$1:$15</definedName>
  </definedNames>
  <calcPr calcId="152511"/>
</workbook>
</file>

<file path=xl/calcChain.xml><?xml version="1.0" encoding="utf-8"?>
<calcChain xmlns="http://schemas.openxmlformats.org/spreadsheetml/2006/main">
  <c r="O36" i="3" l="1"/>
  <c r="M36" i="3"/>
  <c r="P36" i="3" s="1"/>
  <c r="P33" i="3"/>
  <c r="O33" i="3"/>
  <c r="M33" i="3"/>
  <c r="P30" i="3"/>
  <c r="O30" i="3"/>
  <c r="M30" i="3"/>
  <c r="P29" i="3"/>
  <c r="O29" i="3"/>
  <c r="M29" i="3"/>
  <c r="P23" i="3"/>
  <c r="P24" i="3"/>
  <c r="P25" i="3"/>
  <c r="P26" i="3"/>
  <c r="O23" i="3"/>
  <c r="O24" i="3"/>
  <c r="O25" i="3"/>
  <c r="O26" i="3"/>
  <c r="M23" i="3"/>
  <c r="M24" i="3"/>
  <c r="M25" i="3"/>
  <c r="M26" i="3"/>
  <c r="H23" i="3"/>
  <c r="P22" i="3" l="1"/>
  <c r="M22" i="3"/>
  <c r="O22" i="3"/>
</calcChain>
</file>

<file path=xl/sharedStrings.xml><?xml version="1.0" encoding="utf-8"?>
<sst xmlns="http://schemas.openxmlformats.org/spreadsheetml/2006/main" count="99" uniqueCount="85">
  <si>
    <t xml:space="preserve">PLAN </t>
  </si>
  <si>
    <t xml:space="preserve">PAGINA: 1 de 1 </t>
  </si>
  <si>
    <t>CODIGO</t>
  </si>
  <si>
    <t>PROYECTO</t>
  </si>
  <si>
    <t xml:space="preserve"> NIVEL DE IMPORTANCIA DEL PROYECTO
%</t>
  </si>
  <si>
    <t xml:space="preserve"> INDICADOR</t>
  </si>
  <si>
    <t>VALOR ACTUAL</t>
  </si>
  <si>
    <t>VALOR ESPERADO</t>
  </si>
  <si>
    <t>META DE PRODUCTO POR PERIODO</t>
  </si>
  <si>
    <t>META  DE PRODUCTO POR ACTIVIDAD</t>
  </si>
  <si>
    <t>RECURSOS $</t>
  </si>
  <si>
    <t>RESPONSABLE</t>
  </si>
  <si>
    <t>OBSERVACIONES</t>
  </si>
  <si>
    <t>1o TRIM.</t>
  </si>
  <si>
    <t>2o TRIM.</t>
  </si>
  <si>
    <t>3o TRIM.</t>
  </si>
  <si>
    <t>4o TRIM.</t>
  </si>
  <si>
    <t>ACTIVIDADES</t>
  </si>
  <si>
    <t>META DE ACTIVIDAD</t>
  </si>
  <si>
    <t>NOMBRE DEL INDICADOR</t>
  </si>
  <si>
    <t>PROPIOS</t>
  </si>
  <si>
    <t xml:space="preserve">CREDITO </t>
  </si>
  <si>
    <t>NACION</t>
  </si>
  <si>
    <t>MCP</t>
  </si>
  <si>
    <t>OTROS CONTRAPARTIDA</t>
  </si>
  <si>
    <t>VALOR ACTUAL        ( línea base)</t>
  </si>
  <si>
    <t xml:space="preserve">PROCESO DE PLANIFICACIÓN DEPARTAMENTAL </t>
  </si>
  <si>
    <t>VERSION: 03</t>
  </si>
  <si>
    <t>FECHA: 11-01-2017</t>
  </si>
  <si>
    <t xml:space="preserve">PLAN DE DESARROLLO 2016-2019 "UNIDOS POR CÓRDOBA </t>
  </si>
  <si>
    <t>PLAN DE ACCIÓN : 2019</t>
  </si>
  <si>
    <t>VALOR ESPERADO 2019</t>
  </si>
  <si>
    <t xml:space="preserve"> ESTRATEGIA: COMPETITIVIDAD E INFRAESTRUCTURAS ESTRATÉGICA</t>
  </si>
  <si>
    <t>COMPONENTE: INFRAESTRUCTURA ESTRATÉGICA SUBREGIONAL- TRANSPORTE</t>
  </si>
  <si>
    <t>OBJETIVO: Aumentar el ranking de competitividad departamental, con un desarrollo económico fortalecido y diversificado en productividad para la generación empresarial a través de la ciencia, tecnología e innovación con oportunidades en su ubicación geográfica y fertilidad de sus suelos Cordobeses</t>
  </si>
  <si>
    <t>SECTOR: TRANSPORTE</t>
  </si>
  <si>
    <t>PROGRAMA: INFRAESTRUCTURA VIAL PARA LA COMPETITIVIDAD Y LA PAZ</t>
  </si>
  <si>
    <t>SUBPROGRAMA: MEJORAMIENTO VIAL</t>
  </si>
  <si>
    <t xml:space="preserve">PROGRAMA:   SERVICIOS PÚBLICOS CON EQUIDAD (ENERGÍA Y GAS)             </t>
  </si>
  <si>
    <t>SUBPRGRAMA: AUMENTO DE LA COBERTURA CON EQUIDAD- (ENERGÍA Y GAS</t>
  </si>
  <si>
    <t>PROGRAMA:   EQUIPAMIENTO PARA LA COMPETITIVIDAD</t>
  </si>
  <si>
    <t>SUBPRGRAMA: EQUIPAMIENTO ESTRATÉGICO</t>
  </si>
  <si>
    <t>PROGRAMA: MODERNIZACIÓN Y FORTALECIMIENTO INSTITUCIONAL</t>
  </si>
  <si>
    <t>SUBPRGRAMA: INFRAESTRUCTURA PARA LA RECREACIÓN Y DEPORTE</t>
  </si>
  <si>
    <t>PROGRAMA:   PLANIFICACIÓN INTEGRAL EN GESTIÓN DEL RIESGO</t>
  </si>
  <si>
    <t xml:space="preserve"> SUBPROGRAMA: CONOCIMIENTO Y REDUCCIÓN DEL RIESGO</t>
  </si>
  <si>
    <t>SECRETARÍA: INFRAESTRUCTURA</t>
  </si>
  <si>
    <t>SECRETARIO  RESPONSABLE:  ELIANA MARGARITA UPARELA MARSIGLIA</t>
  </si>
  <si>
    <t>45 km de vías departamentales intervenidas</t>
  </si>
  <si>
    <t>200 km de vías Municipales apoyadas</t>
  </si>
  <si>
    <t>20 km de vías urbanas apoyadas</t>
  </si>
  <si>
    <t>5 puentes construidos</t>
  </si>
  <si>
    <t>3 puentes con mantenimiento</t>
  </si>
  <si>
    <t>2 proyectos de equipamiento estratégicos apoyados</t>
  </si>
  <si>
    <t>2 proyectos de edificaciones públicas apoyados</t>
  </si>
  <si>
    <t>30 Km de redes eléctricas construidas</t>
  </si>
  <si>
    <t>Once (11) proyectos para el sano esparcimiento de los cordobeses apoyados</t>
  </si>
  <si>
    <t>8 proyectos de mitigación del riesgo y de atención de emergencias y desastres</t>
  </si>
  <si>
    <t>Número de kilómetros de vías departamentales intervenidas</t>
  </si>
  <si>
    <t>Número de kilómetros de vías Municipales apoyadas</t>
  </si>
  <si>
    <t>Número de Kilómetros de vías urbanas apoyadas</t>
  </si>
  <si>
    <t>Número de puentes construidos</t>
  </si>
  <si>
    <t>Número de puentes con mantenimiento</t>
  </si>
  <si>
    <t>Número de proyectos de equipamiento estratégico apoyados</t>
  </si>
  <si>
    <t>Número de proyectos de edificaciones públicas apoyados</t>
  </si>
  <si>
    <t>Número de Km de redes eléctricas construidas</t>
  </si>
  <si>
    <t>Número de proyectos para el sano esparcimiento de los cordobeses apoyados</t>
  </si>
  <si>
    <t>Ejecución de proyectos vigencias anteriores</t>
  </si>
  <si>
    <t>Formulación, gestión de recursos, contratación y ejecución de proyecto</t>
  </si>
  <si>
    <t>Secretaría de Infraestructura</t>
  </si>
  <si>
    <t>META DEL CUATRENIO</t>
  </si>
  <si>
    <t>Mejoramiento y Rehabilitacion de vias secundarias</t>
  </si>
  <si>
    <t>Construccion, rehabilitacion y mejoramiento de vias terciarias</t>
  </si>
  <si>
    <t>Pavimentacion de vias urbanas</t>
  </si>
  <si>
    <t>Numero de km de vias secundarias mejoradas y rehabilitadas</t>
  </si>
  <si>
    <t xml:space="preserve">Numero de km de vias terciarias construidas, rehabilitadas y mejoradas. </t>
  </si>
  <si>
    <t>Numero de km de  Pavimentacion de vias urbanas</t>
  </si>
  <si>
    <t>Construccion de puente</t>
  </si>
  <si>
    <t>Mantenimiento de Puente</t>
  </si>
  <si>
    <t>CONTRUCCIÓN DE REDES DE MEDIA Y BAJA TENSIÓN Y MONTAJE DE SUBESTACIÓNES</t>
  </si>
  <si>
    <t>Construccion de infraestructura para el sano esparcmiento</t>
  </si>
  <si>
    <t xml:space="preserve">Númerode infraestructura construida para el sano esparcimiento </t>
  </si>
  <si>
    <t>Numero de proyectos de mitigación del riesgo y atención de emergencias y desastres</t>
  </si>
  <si>
    <t>Construcccion, adecuación, conformación, limpieza y descontaminación de canales para el control de inundaciones</t>
  </si>
  <si>
    <t>Numero de canales  para el control de inundaciones construidos, adecuados y conformados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</si>
</sst>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;\-&quot;$&quot;#,##0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\ _€_-;\-* #,##0\ _€_-;_-* &quot;-&quot;??\ _€_-;_-@_-"/>
    <numFmt numFmtId="167" formatCode="&quot;$&quot;\ #,##0"/>
    <numFmt numFmtId="168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0" fillId="0" borderId="0" xfId="0" applyFont="1" applyFill="1"/>
    <xf numFmtId="0" fontId="0" fillId="0" borderId="0" xfId="0" applyFont="1"/>
    <xf numFmtId="0" fontId="6" fillId="0" borderId="0" xfId="3" applyFont="1"/>
    <xf numFmtId="0" fontId="6" fillId="0" borderId="0" xfId="3" applyFont="1" applyBorder="1"/>
    <xf numFmtId="0" fontId="3" fillId="0" borderId="0" xfId="0" applyFont="1"/>
    <xf numFmtId="0" fontId="5" fillId="0" borderId="0" xfId="3" applyFont="1"/>
    <xf numFmtId="0" fontId="4" fillId="0" borderId="0" xfId="0" applyFont="1"/>
    <xf numFmtId="0" fontId="0" fillId="0" borderId="0" xfId="0" applyFont="1" applyFill="1" applyBorder="1"/>
    <xf numFmtId="0" fontId="0" fillId="0" borderId="0" xfId="0" applyFont="1" applyBorder="1"/>
    <xf numFmtId="0" fontId="6" fillId="0" borderId="0" xfId="3" applyFont="1" applyBorder="1" applyAlignment="1">
      <alignment horizontal="justify" vertical="center"/>
    </xf>
    <xf numFmtId="0" fontId="0" fillId="0" borderId="0" xfId="0" applyFont="1" applyBorder="1" applyAlignment="1">
      <alignment horizontal="justify" vertical="center"/>
    </xf>
    <xf numFmtId="0" fontId="3" fillId="0" borderId="0" xfId="0" applyFont="1" applyFill="1" applyBorder="1"/>
    <xf numFmtId="0" fontId="6" fillId="2" borderId="1" xfId="3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vertical="center" wrapText="1"/>
    </xf>
    <xf numFmtId="0" fontId="5" fillId="0" borderId="0" xfId="3" applyFont="1" applyFill="1" applyBorder="1" applyAlignment="1">
      <alignment horizontal="justify" vertical="center" wrapText="1"/>
    </xf>
    <xf numFmtId="0" fontId="5" fillId="0" borderId="0" xfId="3" applyFont="1" applyFill="1" applyBorder="1" applyAlignment="1">
      <alignment horizontal="justify" vertical="center"/>
    </xf>
    <xf numFmtId="0" fontId="3" fillId="0" borderId="0" xfId="3" applyFont="1" applyFill="1" applyBorder="1" applyAlignment="1">
      <alignment horizontal="justify" vertical="center" wrapText="1"/>
    </xf>
    <xf numFmtId="9" fontId="6" fillId="0" borderId="0" xfId="3" applyNumberFormat="1" applyFont="1" applyFill="1" applyBorder="1" applyAlignment="1">
      <alignment horizontal="center" vertical="center" wrapText="1"/>
    </xf>
    <xf numFmtId="3" fontId="6" fillId="0" borderId="0" xfId="3" applyNumberFormat="1" applyFont="1" applyFill="1" applyBorder="1" applyAlignment="1">
      <alignment horizontal="justify" vertical="center" wrapText="1"/>
    </xf>
    <xf numFmtId="0" fontId="6" fillId="0" borderId="0" xfId="3" applyFont="1" applyFill="1" applyBorder="1" applyAlignment="1">
      <alignment horizontal="justify" vertical="center" wrapText="1"/>
    </xf>
    <xf numFmtId="3" fontId="6" fillId="0" borderId="0" xfId="3" applyNumberFormat="1" applyFont="1" applyFill="1" applyBorder="1" applyAlignment="1">
      <alignment horizontal="center" vertical="center" wrapText="1"/>
    </xf>
    <xf numFmtId="9" fontId="6" fillId="0" borderId="0" xfId="3" applyNumberFormat="1" applyFont="1" applyFill="1" applyBorder="1" applyAlignment="1">
      <alignment horizontal="justify" vertical="center" wrapText="1"/>
    </xf>
    <xf numFmtId="0" fontId="6" fillId="0" borderId="0" xfId="3" applyFont="1" applyFill="1" applyBorder="1" applyAlignment="1">
      <alignment horizontal="justify" vertical="center"/>
    </xf>
    <xf numFmtId="0" fontId="5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right" vertical="center"/>
    </xf>
    <xf numFmtId="166" fontId="6" fillId="0" borderId="0" xfId="2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vertical="center"/>
    </xf>
    <xf numFmtId="0" fontId="5" fillId="2" borderId="1" xfId="3" applyFont="1" applyFill="1" applyBorder="1" applyAlignment="1">
      <alignment horizontal="center" vertical="center" wrapText="1"/>
    </xf>
    <xf numFmtId="0" fontId="6" fillId="0" borderId="0" xfId="3" applyFont="1" applyBorder="1" applyAlignment="1">
      <alignment wrapText="1"/>
    </xf>
    <xf numFmtId="0" fontId="5" fillId="0" borderId="1" xfId="3" applyFont="1" applyFill="1" applyBorder="1" applyAlignment="1">
      <alignment horizontal="justify" vertical="center" wrapText="1"/>
    </xf>
    <xf numFmtId="0" fontId="6" fillId="0" borderId="1" xfId="3" applyFont="1" applyFill="1" applyBorder="1" applyAlignment="1">
      <alignment horizontal="justify" vertical="center" wrapText="1"/>
    </xf>
    <xf numFmtId="9" fontId="6" fillId="0" borderId="1" xfId="3" applyNumberFormat="1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1" fontId="6" fillId="0" borderId="1" xfId="4" applyNumberFormat="1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top" wrapText="1"/>
    </xf>
    <xf numFmtId="168" fontId="6" fillId="0" borderId="1" xfId="3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6" fillId="0" borderId="1" xfId="3" applyFont="1" applyFill="1" applyBorder="1" applyAlignment="1">
      <alignment vertical="center" wrapText="1"/>
    </xf>
    <xf numFmtId="1" fontId="6" fillId="0" borderId="1" xfId="4" applyNumberFormat="1" applyFont="1" applyFill="1" applyBorder="1" applyAlignment="1">
      <alignment horizontal="justify" vertical="center" wrapText="1"/>
    </xf>
    <xf numFmtId="168" fontId="6" fillId="0" borderId="1" xfId="3" applyNumberFormat="1" applyFont="1" applyFill="1" applyBorder="1" applyAlignment="1">
      <alignment horizontal="justify" vertical="center" wrapText="1"/>
    </xf>
    <xf numFmtId="3" fontId="6" fillId="0" borderId="1" xfId="3" applyNumberFormat="1" applyFont="1" applyFill="1" applyBorder="1" applyAlignment="1">
      <alignment horizontal="justify" vertical="center" wrapText="1"/>
    </xf>
    <xf numFmtId="0" fontId="0" fillId="0" borderId="1" xfId="0" applyBorder="1" applyAlignment="1">
      <alignment vertical="center" wrapText="1"/>
    </xf>
    <xf numFmtId="9" fontId="6" fillId="0" borderId="1" xfId="4" applyFont="1" applyFill="1" applyBorder="1" applyAlignment="1">
      <alignment horizontal="justify" vertical="center"/>
    </xf>
    <xf numFmtId="0" fontId="6" fillId="0" borderId="1" xfId="3" applyFont="1" applyFill="1" applyBorder="1" applyAlignment="1">
      <alignment horizontal="center" textRotation="90" wrapText="1"/>
    </xf>
    <xf numFmtId="0" fontId="6" fillId="0" borderId="1" xfId="5" applyFont="1" applyFill="1" applyBorder="1" applyAlignment="1">
      <alignment horizontal="left" vertical="center" wrapText="1"/>
    </xf>
    <xf numFmtId="3" fontId="6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top" wrapText="1"/>
    </xf>
    <xf numFmtId="3" fontId="6" fillId="0" borderId="1" xfId="3" applyNumberFormat="1" applyFont="1" applyFill="1" applyBorder="1" applyAlignment="1">
      <alignment horizontal="right" vertical="center" wrapText="1"/>
    </xf>
    <xf numFmtId="5" fontId="6" fillId="0" borderId="1" xfId="2" applyNumberFormat="1" applyFont="1" applyFill="1" applyBorder="1" applyAlignment="1">
      <alignment horizontal="right" vertical="center" wrapText="1"/>
    </xf>
    <xf numFmtId="167" fontId="6" fillId="0" borderId="1" xfId="3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horizontal="left" vertical="center" wrapText="1"/>
    </xf>
    <xf numFmtId="10" fontId="6" fillId="0" borderId="1" xfId="3" applyNumberFormat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justify" vertical="center"/>
    </xf>
    <xf numFmtId="0" fontId="6" fillId="0" borderId="1" xfId="3" applyFont="1" applyFill="1" applyBorder="1" applyAlignment="1">
      <alignment horizontal="right" vertical="center"/>
    </xf>
    <xf numFmtId="5" fontId="6" fillId="0" borderId="1" xfId="2" applyNumberFormat="1" applyFont="1" applyFill="1" applyBorder="1" applyAlignment="1">
      <alignment horizontal="right" vertical="center"/>
    </xf>
    <xf numFmtId="3" fontId="6" fillId="0" borderId="1" xfId="3" applyNumberFormat="1" applyFont="1" applyFill="1" applyBorder="1" applyAlignment="1">
      <alignment horizontal="justify" vertical="center"/>
    </xf>
    <xf numFmtId="0" fontId="7" fillId="0" borderId="1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right" vertical="center" wrapText="1"/>
    </xf>
    <xf numFmtId="0" fontId="3" fillId="0" borderId="1" xfId="3" applyFont="1" applyFill="1" applyBorder="1" applyAlignment="1">
      <alignment horizontal="justify" vertical="center" wrapText="1"/>
    </xf>
    <xf numFmtId="0" fontId="5" fillId="0" borderId="1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horizontal="left" vertical="center" wrapText="1"/>
    </xf>
    <xf numFmtId="0" fontId="5" fillId="2" borderId="1" xfId="3" applyFont="1" applyFill="1" applyBorder="1" applyAlignment="1">
      <alignment horizontal="left" vertical="center"/>
    </xf>
    <xf numFmtId="0" fontId="5" fillId="2" borderId="1" xfId="3" applyFont="1" applyFill="1" applyBorder="1" applyAlignment="1">
      <alignment horizontal="left" vertical="center" wrapText="1"/>
    </xf>
    <xf numFmtId="0" fontId="9" fillId="0" borderId="2" xfId="3" applyFont="1" applyFill="1" applyBorder="1" applyAlignment="1">
      <alignment horizontal="center"/>
    </xf>
    <xf numFmtId="0" fontId="9" fillId="0" borderId="4" xfId="3" applyFont="1" applyFill="1" applyBorder="1" applyAlignment="1">
      <alignment horizontal="center"/>
    </xf>
    <xf numFmtId="0" fontId="9" fillId="0" borderId="1" xfId="3" applyFont="1" applyFill="1" applyBorder="1" applyAlignment="1">
      <alignment horizontal="center"/>
    </xf>
    <xf numFmtId="0" fontId="9" fillId="0" borderId="6" xfId="3" applyFont="1" applyFill="1" applyBorder="1" applyAlignment="1">
      <alignment horizontal="center"/>
    </xf>
    <xf numFmtId="0" fontId="5" fillId="0" borderId="3" xfId="3" applyFont="1" applyFill="1" applyBorder="1" applyAlignment="1">
      <alignment horizontal="center"/>
    </xf>
    <xf numFmtId="0" fontId="5" fillId="0" borderId="2" xfId="3" applyFont="1" applyFill="1" applyBorder="1" applyAlignment="1">
      <alignment horizontal="center"/>
    </xf>
    <xf numFmtId="0" fontId="5" fillId="0" borderId="5" xfId="3" applyFont="1" applyFill="1" applyBorder="1" applyAlignment="1">
      <alignment horizontal="center"/>
    </xf>
    <xf numFmtId="0" fontId="5" fillId="0" borderId="1" xfId="3" applyFont="1" applyFill="1" applyBorder="1" applyAlignment="1">
      <alignment horizontal="center"/>
    </xf>
    <xf numFmtId="0" fontId="5" fillId="2" borderId="1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</cellXfs>
  <cellStyles count="6">
    <cellStyle name="Euro" xfId="1"/>
    <cellStyle name="Millares 2" xfId="2"/>
    <cellStyle name="Normal" xfId="0" builtinId="0"/>
    <cellStyle name="Normal 2" xfId="3"/>
    <cellStyle name="Normal 3" xfId="5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tabSelected="1" zoomScale="90" zoomScaleNormal="90" workbookViewId="0">
      <selection activeCell="A4" sqref="A4:G10"/>
    </sheetView>
  </sheetViews>
  <sheetFormatPr baseColWidth="10" defaultRowHeight="15" x14ac:dyDescent="0.25"/>
  <cols>
    <col min="1" max="1" width="5.42578125" style="2" customWidth="1"/>
    <col min="2" max="2" width="14.42578125" style="2" customWidth="1"/>
    <col min="3" max="3" width="14.7109375" style="2" customWidth="1"/>
    <col min="4" max="4" width="8" style="2" customWidth="1"/>
    <col min="5" max="5" width="19.7109375" style="2" customWidth="1"/>
    <col min="6" max="6" width="9.140625" style="2" customWidth="1"/>
    <col min="7" max="7" width="8.85546875" style="2" customWidth="1"/>
    <col min="8" max="8" width="8.140625" style="2" customWidth="1"/>
    <col min="9" max="9" width="7.28515625" style="2" customWidth="1"/>
    <col min="10" max="11" width="7" style="2" customWidth="1"/>
    <col min="12" max="12" width="14.28515625" style="2" customWidth="1"/>
    <col min="13" max="13" width="13.140625" style="2" customWidth="1"/>
    <col min="14" max="14" width="14.140625" style="2" customWidth="1"/>
    <col min="15" max="15" width="15.85546875" style="2" customWidth="1"/>
    <col min="16" max="16" width="13.85546875" style="2" customWidth="1"/>
    <col min="17" max="17" width="15.42578125" style="2" customWidth="1"/>
    <col min="18" max="18" width="7.7109375" style="2" customWidth="1"/>
    <col min="19" max="19" width="12" style="2" bestFit="1" customWidth="1"/>
    <col min="20" max="20" width="5.42578125" style="2" bestFit="1" customWidth="1"/>
    <col min="21" max="21" width="17" style="2" bestFit="1" customWidth="1"/>
    <col min="22" max="22" width="15.85546875" style="2" customWidth="1"/>
    <col min="23" max="23" width="18.140625" style="2" customWidth="1"/>
    <col min="24" max="24" width="21" style="2" customWidth="1"/>
    <col min="25" max="16384" width="11.42578125" style="2"/>
  </cols>
  <sheetData>
    <row r="1" spans="1:3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3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39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39" x14ac:dyDescent="0.25">
      <c r="A4" s="77"/>
      <c r="B4" s="78"/>
      <c r="C4" s="78"/>
      <c r="D4" s="78"/>
      <c r="E4" s="78"/>
      <c r="F4" s="78"/>
      <c r="G4" s="78"/>
      <c r="H4" s="73" t="s">
        <v>0</v>
      </c>
      <c r="I4" s="73"/>
      <c r="J4" s="73"/>
      <c r="K4" s="73"/>
      <c r="L4" s="73"/>
      <c r="M4" s="73"/>
      <c r="N4" s="73"/>
      <c r="O4" s="73"/>
      <c r="P4" s="73"/>
      <c r="Q4" s="73"/>
      <c r="R4" s="73" t="s">
        <v>27</v>
      </c>
      <c r="S4" s="73"/>
      <c r="T4" s="73"/>
      <c r="U4" s="73"/>
      <c r="V4" s="73"/>
      <c r="W4" s="74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39" x14ac:dyDescent="0.25">
      <c r="A5" s="79"/>
      <c r="B5" s="80"/>
      <c r="C5" s="80"/>
      <c r="D5" s="80"/>
      <c r="E5" s="80"/>
      <c r="F5" s="80"/>
      <c r="G5" s="80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6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x14ac:dyDescent="0.25">
      <c r="A6" s="79"/>
      <c r="B6" s="80"/>
      <c r="C6" s="80"/>
      <c r="D6" s="80"/>
      <c r="E6" s="80"/>
      <c r="F6" s="80"/>
      <c r="G6" s="80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6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 x14ac:dyDescent="0.25">
      <c r="A7" s="79"/>
      <c r="B7" s="80"/>
      <c r="C7" s="80"/>
      <c r="D7" s="80"/>
      <c r="E7" s="80"/>
      <c r="F7" s="80"/>
      <c r="G7" s="80"/>
      <c r="H7" s="75" t="s">
        <v>30</v>
      </c>
      <c r="I7" s="75"/>
      <c r="J7" s="75"/>
      <c r="K7" s="75"/>
      <c r="L7" s="75"/>
      <c r="M7" s="75"/>
      <c r="N7" s="75"/>
      <c r="O7" s="75"/>
      <c r="P7" s="75"/>
      <c r="Q7" s="75"/>
      <c r="R7" s="75" t="s">
        <v>28</v>
      </c>
      <c r="S7" s="75"/>
      <c r="T7" s="75"/>
      <c r="U7" s="75"/>
      <c r="V7" s="75"/>
      <c r="W7" s="76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 x14ac:dyDescent="0.25">
      <c r="A8" s="79"/>
      <c r="B8" s="80"/>
      <c r="C8" s="80"/>
      <c r="D8" s="80"/>
      <c r="E8" s="80"/>
      <c r="F8" s="80"/>
      <c r="G8" s="80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6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x14ac:dyDescent="0.25">
      <c r="A9" s="79"/>
      <c r="B9" s="80"/>
      <c r="C9" s="80"/>
      <c r="D9" s="80"/>
      <c r="E9" s="80"/>
      <c r="F9" s="80"/>
      <c r="G9" s="80"/>
      <c r="H9" s="75" t="s">
        <v>26</v>
      </c>
      <c r="I9" s="75"/>
      <c r="J9" s="75"/>
      <c r="K9" s="75"/>
      <c r="L9" s="75"/>
      <c r="M9" s="75"/>
      <c r="N9" s="75"/>
      <c r="O9" s="75"/>
      <c r="P9" s="75"/>
      <c r="Q9" s="75"/>
      <c r="R9" s="75" t="s">
        <v>1</v>
      </c>
      <c r="S9" s="75"/>
      <c r="T9" s="75"/>
      <c r="U9" s="75"/>
      <c r="V9" s="75"/>
      <c r="W9" s="76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x14ac:dyDescent="0.25">
      <c r="A10" s="79"/>
      <c r="B10" s="80"/>
      <c r="C10" s="80"/>
      <c r="D10" s="80"/>
      <c r="E10" s="80"/>
      <c r="F10" s="80"/>
      <c r="G10" s="80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6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39" ht="15" customHeight="1" x14ac:dyDescent="0.25">
      <c r="A11" s="70" t="s">
        <v>29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15"/>
    </row>
    <row r="12" spans="1:39" ht="15" customHeight="1" x14ac:dyDescent="0.25">
      <c r="A12" s="70" t="s">
        <v>46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15"/>
    </row>
    <row r="13" spans="1:39" ht="15" customHeight="1" x14ac:dyDescent="0.25">
      <c r="A13" s="70" t="s">
        <v>47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15"/>
    </row>
    <row r="14" spans="1:39" s="9" customFormat="1" ht="33.75" customHeight="1" x14ac:dyDescent="0.25">
      <c r="A14" s="81" t="s">
        <v>2</v>
      </c>
      <c r="B14" s="81" t="s">
        <v>3</v>
      </c>
      <c r="C14" s="81" t="s">
        <v>4</v>
      </c>
      <c r="D14" s="81" t="s">
        <v>70</v>
      </c>
      <c r="E14" s="81" t="s">
        <v>5</v>
      </c>
      <c r="F14" s="81" t="s">
        <v>6</v>
      </c>
      <c r="G14" s="81" t="s">
        <v>31</v>
      </c>
      <c r="H14" s="81" t="s">
        <v>8</v>
      </c>
      <c r="I14" s="81"/>
      <c r="J14" s="81"/>
      <c r="K14" s="82"/>
      <c r="L14" s="81" t="s">
        <v>9</v>
      </c>
      <c r="M14" s="81"/>
      <c r="N14" s="81"/>
      <c r="O14" s="81"/>
      <c r="P14" s="81"/>
      <c r="Q14" s="81" t="s">
        <v>10</v>
      </c>
      <c r="R14" s="81"/>
      <c r="S14" s="81"/>
      <c r="T14" s="81"/>
      <c r="U14" s="81"/>
      <c r="V14" s="81" t="s">
        <v>11</v>
      </c>
      <c r="W14" s="81" t="s">
        <v>12</v>
      </c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 s="9" customFormat="1" ht="22.5" x14ac:dyDescent="0.25">
      <c r="A15" s="81"/>
      <c r="B15" s="81"/>
      <c r="C15" s="81"/>
      <c r="D15" s="81"/>
      <c r="E15" s="81"/>
      <c r="F15" s="81"/>
      <c r="G15" s="81"/>
      <c r="H15" s="30" t="s">
        <v>13</v>
      </c>
      <c r="I15" s="30" t="s">
        <v>14</v>
      </c>
      <c r="J15" s="30" t="s">
        <v>15</v>
      </c>
      <c r="K15" s="30" t="s">
        <v>16</v>
      </c>
      <c r="L15" s="30" t="s">
        <v>17</v>
      </c>
      <c r="M15" s="30" t="s">
        <v>18</v>
      </c>
      <c r="N15" s="30" t="s">
        <v>19</v>
      </c>
      <c r="O15" s="30" t="s">
        <v>25</v>
      </c>
      <c r="P15" s="30" t="s">
        <v>7</v>
      </c>
      <c r="Q15" s="30" t="s">
        <v>20</v>
      </c>
      <c r="R15" s="30" t="s">
        <v>21</v>
      </c>
      <c r="S15" s="30" t="s">
        <v>22</v>
      </c>
      <c r="T15" s="30" t="s">
        <v>23</v>
      </c>
      <c r="U15" s="30" t="s">
        <v>24</v>
      </c>
      <c r="V15" s="81"/>
      <c r="W15" s="81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39" hidden="1" x14ac:dyDescent="0.25">
      <c r="A16" s="71" t="s">
        <v>32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13"/>
      <c r="W16" s="1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hidden="1" x14ac:dyDescent="0.25">
      <c r="A17" s="71" t="s">
        <v>33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hidden="1" x14ac:dyDescent="0.25">
      <c r="A18" s="71" t="s">
        <v>34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s="7" customFormat="1" hidden="1" x14ac:dyDescent="0.25">
      <c r="A19" s="72" t="s">
        <v>35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</row>
    <row r="20" spans="1:39" s="9" customFormat="1" ht="18.75" hidden="1" customHeight="1" x14ac:dyDescent="0.25">
      <c r="A20" s="72" t="s">
        <v>36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39" s="9" customFormat="1" hidden="1" x14ac:dyDescent="0.25">
      <c r="A21" s="71" t="s">
        <v>37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39" s="9" customFormat="1" ht="33.75" customHeight="1" x14ac:dyDescent="0.25">
      <c r="A22" s="32"/>
      <c r="B22" s="33" t="s">
        <v>48</v>
      </c>
      <c r="C22" s="34">
        <v>0.2</v>
      </c>
      <c r="D22" s="33">
        <v>45</v>
      </c>
      <c r="E22" s="35" t="s">
        <v>58</v>
      </c>
      <c r="F22" s="36">
        <v>51</v>
      </c>
      <c r="G22" s="37">
        <v>11</v>
      </c>
      <c r="H22" s="38">
        <v>2</v>
      </c>
      <c r="I22" s="38">
        <v>3</v>
      </c>
      <c r="J22" s="38">
        <v>3</v>
      </c>
      <c r="K22" s="38">
        <v>3</v>
      </c>
      <c r="L22" s="39" t="s">
        <v>71</v>
      </c>
      <c r="M22" s="37">
        <f>G22</f>
        <v>11</v>
      </c>
      <c r="N22" s="37" t="s">
        <v>74</v>
      </c>
      <c r="O22" s="37">
        <f>F22</f>
        <v>51</v>
      </c>
      <c r="P22" s="37">
        <f>G22</f>
        <v>11</v>
      </c>
      <c r="Q22" s="40">
        <v>1748742083.5</v>
      </c>
      <c r="R22" s="41"/>
      <c r="S22" s="41"/>
      <c r="T22" s="41"/>
      <c r="U22" s="41"/>
      <c r="V22" s="37" t="s">
        <v>69</v>
      </c>
      <c r="W22" s="32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1:39" s="9" customFormat="1" ht="66.75" customHeight="1" x14ac:dyDescent="0.25">
      <c r="A23" s="42"/>
      <c r="B23" s="43" t="s">
        <v>49</v>
      </c>
      <c r="C23" s="34">
        <v>0.2</v>
      </c>
      <c r="D23" s="33">
        <v>200</v>
      </c>
      <c r="E23" s="33" t="s">
        <v>59</v>
      </c>
      <c r="F23" s="36">
        <v>278</v>
      </c>
      <c r="G23" s="14">
        <v>45</v>
      </c>
      <c r="H23" s="44">
        <f>G23/4</f>
        <v>11.25</v>
      </c>
      <c r="I23" s="44">
        <v>11.25</v>
      </c>
      <c r="J23" s="44">
        <v>11.25</v>
      </c>
      <c r="K23" s="44">
        <v>12</v>
      </c>
      <c r="L23" s="33" t="s">
        <v>72</v>
      </c>
      <c r="M23" s="37">
        <f t="shared" ref="M23:M26" si="0">G23</f>
        <v>45</v>
      </c>
      <c r="N23" s="37" t="s">
        <v>75</v>
      </c>
      <c r="O23" s="37">
        <f t="shared" ref="O23:O26" si="1">F23</f>
        <v>278</v>
      </c>
      <c r="P23" s="37">
        <f t="shared" ref="P23:P26" si="2">G23</f>
        <v>45</v>
      </c>
      <c r="Q23" s="45">
        <v>1749161388.5</v>
      </c>
      <c r="R23" s="32"/>
      <c r="S23" s="46"/>
      <c r="T23" s="33"/>
      <c r="U23" s="33"/>
      <c r="V23" s="37" t="s">
        <v>69</v>
      </c>
      <c r="W23" s="32"/>
      <c r="X23" s="31"/>
      <c r="Y23" s="31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39" s="9" customFormat="1" ht="66.75" customHeight="1" x14ac:dyDescent="0.25">
      <c r="A24" s="42"/>
      <c r="B24" s="33" t="s">
        <v>50</v>
      </c>
      <c r="C24" s="34">
        <v>0.2</v>
      </c>
      <c r="D24" s="33">
        <v>20</v>
      </c>
      <c r="E24" s="33" t="s">
        <v>60</v>
      </c>
      <c r="F24" s="36">
        <v>11</v>
      </c>
      <c r="G24" s="14">
        <v>2</v>
      </c>
      <c r="H24" s="44">
        <v>0</v>
      </c>
      <c r="I24" s="44">
        <v>0</v>
      </c>
      <c r="J24" s="44">
        <v>1</v>
      </c>
      <c r="K24" s="44">
        <v>1</v>
      </c>
      <c r="L24" s="33" t="s">
        <v>73</v>
      </c>
      <c r="M24" s="37">
        <f t="shared" si="0"/>
        <v>2</v>
      </c>
      <c r="N24" s="33" t="s">
        <v>76</v>
      </c>
      <c r="O24" s="37">
        <f t="shared" si="1"/>
        <v>11</v>
      </c>
      <c r="P24" s="37">
        <f t="shared" si="2"/>
        <v>2</v>
      </c>
      <c r="Q24" s="45">
        <v>874999999.25</v>
      </c>
      <c r="R24" s="32"/>
      <c r="S24" s="46"/>
      <c r="T24" s="33"/>
      <c r="U24" s="33"/>
      <c r="V24" s="37" t="s">
        <v>69</v>
      </c>
      <c r="W24" s="32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1:39" s="9" customFormat="1" ht="36.75" customHeight="1" x14ac:dyDescent="0.25">
      <c r="A25" s="42"/>
      <c r="B25" s="33" t="s">
        <v>51</v>
      </c>
      <c r="C25" s="34">
        <v>0.2</v>
      </c>
      <c r="D25" s="33">
        <v>5</v>
      </c>
      <c r="E25" s="33" t="s">
        <v>61</v>
      </c>
      <c r="F25" s="36">
        <v>1</v>
      </c>
      <c r="G25" s="37">
        <v>1</v>
      </c>
      <c r="H25" s="44">
        <v>0</v>
      </c>
      <c r="I25" s="44">
        <v>0</v>
      </c>
      <c r="J25" s="44">
        <v>0</v>
      </c>
      <c r="K25" s="44">
        <v>1</v>
      </c>
      <c r="L25" s="33" t="s">
        <v>77</v>
      </c>
      <c r="M25" s="37">
        <f t="shared" si="0"/>
        <v>1</v>
      </c>
      <c r="N25" s="33" t="s">
        <v>61</v>
      </c>
      <c r="O25" s="37">
        <f t="shared" si="1"/>
        <v>1</v>
      </c>
      <c r="P25" s="37">
        <f t="shared" si="2"/>
        <v>1</v>
      </c>
      <c r="Q25" s="45">
        <v>1311871041.375</v>
      </c>
      <c r="R25" s="32"/>
      <c r="S25" s="46"/>
      <c r="T25" s="33"/>
      <c r="U25" s="33"/>
      <c r="V25" s="37" t="s">
        <v>69</v>
      </c>
      <c r="W25" s="32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 spans="1:39" s="11" customFormat="1" ht="46.5" customHeight="1" x14ac:dyDescent="0.25">
      <c r="A26" s="47"/>
      <c r="B26" s="33" t="s">
        <v>52</v>
      </c>
      <c r="C26" s="34">
        <v>0.2</v>
      </c>
      <c r="D26" s="33">
        <v>3</v>
      </c>
      <c r="E26" s="33" t="s">
        <v>62</v>
      </c>
      <c r="F26" s="36">
        <v>3</v>
      </c>
      <c r="G26" s="37">
        <v>1</v>
      </c>
      <c r="H26" s="44">
        <v>0</v>
      </c>
      <c r="I26" s="44">
        <v>0</v>
      </c>
      <c r="J26" s="44">
        <v>0</v>
      </c>
      <c r="K26" s="44">
        <v>1</v>
      </c>
      <c r="L26" s="48" t="s">
        <v>78</v>
      </c>
      <c r="M26" s="37">
        <f t="shared" si="0"/>
        <v>1</v>
      </c>
      <c r="N26" s="33" t="s">
        <v>62</v>
      </c>
      <c r="O26" s="37">
        <f t="shared" si="1"/>
        <v>3</v>
      </c>
      <c r="P26" s="37">
        <f t="shared" si="2"/>
        <v>1</v>
      </c>
      <c r="Q26" s="45">
        <v>1311871041.375</v>
      </c>
      <c r="R26" s="32"/>
      <c r="S26" s="32"/>
      <c r="T26" s="46"/>
      <c r="U26" s="33"/>
      <c r="V26" s="37" t="s">
        <v>69</v>
      </c>
      <c r="W26" s="33"/>
      <c r="X26" s="16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</row>
    <row r="27" spans="1:39" x14ac:dyDescent="0.25">
      <c r="A27" s="72" t="s">
        <v>40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</row>
    <row r="28" spans="1:39" ht="14.25" customHeight="1" x14ac:dyDescent="0.25">
      <c r="A28" s="72" t="s">
        <v>41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</row>
    <row r="29" spans="1:39" ht="59.25" customHeight="1" x14ac:dyDescent="0.25">
      <c r="A29" s="49"/>
      <c r="B29" s="50" t="s">
        <v>53</v>
      </c>
      <c r="C29" s="34">
        <v>0.5</v>
      </c>
      <c r="D29" s="51">
        <v>2</v>
      </c>
      <c r="E29" s="37" t="s">
        <v>63</v>
      </c>
      <c r="F29" s="36">
        <v>3</v>
      </c>
      <c r="G29" s="51">
        <v>1</v>
      </c>
      <c r="H29" s="44">
        <v>0</v>
      </c>
      <c r="I29" s="44">
        <v>0</v>
      </c>
      <c r="J29" s="44">
        <v>0</v>
      </c>
      <c r="K29" s="44">
        <v>1</v>
      </c>
      <c r="L29" s="52" t="s">
        <v>68</v>
      </c>
      <c r="M29" s="51">
        <f>G29</f>
        <v>1</v>
      </c>
      <c r="N29" s="37" t="s">
        <v>63</v>
      </c>
      <c r="O29" s="51">
        <f>F29</f>
        <v>3</v>
      </c>
      <c r="P29" s="53">
        <f>G29</f>
        <v>1</v>
      </c>
      <c r="Q29" s="54">
        <v>120000000</v>
      </c>
      <c r="R29" s="37"/>
      <c r="S29" s="55"/>
      <c r="T29" s="37"/>
      <c r="U29" s="37"/>
      <c r="V29" s="37" t="s">
        <v>69</v>
      </c>
      <c r="W29" s="56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</row>
    <row r="30" spans="1:39" ht="53.25" customHeight="1" x14ac:dyDescent="0.25">
      <c r="A30" s="49"/>
      <c r="B30" s="50" t="s">
        <v>54</v>
      </c>
      <c r="C30" s="34">
        <v>0.5</v>
      </c>
      <c r="D30" s="51">
        <v>2</v>
      </c>
      <c r="E30" s="37" t="s">
        <v>64</v>
      </c>
      <c r="F30" s="36">
        <v>5</v>
      </c>
      <c r="G30" s="51">
        <v>1</v>
      </c>
      <c r="H30" s="44">
        <v>0</v>
      </c>
      <c r="I30" s="44">
        <v>0</v>
      </c>
      <c r="J30" s="44">
        <v>0</v>
      </c>
      <c r="K30" s="44">
        <v>1</v>
      </c>
      <c r="L30" s="52" t="s">
        <v>67</v>
      </c>
      <c r="M30" s="51">
        <f>G30</f>
        <v>1</v>
      </c>
      <c r="N30" s="37" t="s">
        <v>64</v>
      </c>
      <c r="O30" s="51">
        <f>F30</f>
        <v>5</v>
      </c>
      <c r="P30" s="53">
        <f>G30</f>
        <v>1</v>
      </c>
      <c r="Q30" s="54">
        <v>80000000</v>
      </c>
      <c r="R30" s="37"/>
      <c r="S30" s="55"/>
      <c r="T30" s="37"/>
      <c r="U30" s="37"/>
      <c r="V30" s="37" t="s">
        <v>69</v>
      </c>
      <c r="W30" s="37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</row>
    <row r="31" spans="1:39" x14ac:dyDescent="0.25">
      <c r="A31" s="72" t="s">
        <v>38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</row>
    <row r="32" spans="1:39" ht="15.75" customHeight="1" x14ac:dyDescent="0.25">
      <c r="A32" s="72" t="s">
        <v>39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</row>
    <row r="33" spans="1:39" ht="81" customHeight="1" x14ac:dyDescent="0.25">
      <c r="A33" s="57"/>
      <c r="B33" s="58" t="s">
        <v>55</v>
      </c>
      <c r="C33" s="59"/>
      <c r="D33" s="60">
        <v>30</v>
      </c>
      <c r="E33" s="60" t="s">
        <v>65</v>
      </c>
      <c r="F33" s="56">
        <v>0.5</v>
      </c>
      <c r="G33" s="56">
        <v>6</v>
      </c>
      <c r="H33" s="44">
        <v>0</v>
      </c>
      <c r="I33" s="44">
        <v>3</v>
      </c>
      <c r="J33" s="44">
        <v>0</v>
      </c>
      <c r="K33" s="44">
        <v>3</v>
      </c>
      <c r="L33" s="60" t="s">
        <v>79</v>
      </c>
      <c r="M33" s="60">
        <f>G33</f>
        <v>6</v>
      </c>
      <c r="N33" s="60" t="s">
        <v>65</v>
      </c>
      <c r="O33" s="60">
        <f>F33</f>
        <v>0.5</v>
      </c>
      <c r="P33" s="61">
        <f>M33</f>
        <v>6</v>
      </c>
      <c r="Q33" s="62">
        <v>600000000</v>
      </c>
      <c r="R33" s="57"/>
      <c r="S33" s="63"/>
      <c r="T33" s="57"/>
      <c r="U33" s="57"/>
      <c r="V33" s="64" t="s">
        <v>69</v>
      </c>
      <c r="W33" s="57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</row>
    <row r="34" spans="1:39" x14ac:dyDescent="0.25">
      <c r="A34" s="72" t="s">
        <v>42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</row>
    <row r="35" spans="1:39" x14ac:dyDescent="0.25">
      <c r="A35" s="72" t="s">
        <v>43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</row>
    <row r="36" spans="1:39" ht="58.5" customHeight="1" x14ac:dyDescent="0.25">
      <c r="A36" s="41"/>
      <c r="B36" s="65" t="s">
        <v>56</v>
      </c>
      <c r="C36" s="34"/>
      <c r="D36" s="65">
        <v>11</v>
      </c>
      <c r="E36" s="65" t="s">
        <v>66</v>
      </c>
      <c r="F36" s="37">
        <v>11</v>
      </c>
      <c r="G36" s="37">
        <v>2</v>
      </c>
      <c r="H36" s="44">
        <v>0</v>
      </c>
      <c r="I36" s="44">
        <v>0</v>
      </c>
      <c r="J36" s="44">
        <v>0</v>
      </c>
      <c r="K36" s="44">
        <v>2</v>
      </c>
      <c r="L36" s="65" t="s">
        <v>80</v>
      </c>
      <c r="M36" s="37">
        <f>G36</f>
        <v>2</v>
      </c>
      <c r="N36" s="65" t="s">
        <v>81</v>
      </c>
      <c r="O36" s="37">
        <f>F36</f>
        <v>11</v>
      </c>
      <c r="P36" s="66">
        <f>M36</f>
        <v>2</v>
      </c>
      <c r="Q36" s="54">
        <v>4318392375</v>
      </c>
      <c r="R36" s="41"/>
      <c r="S36" s="41"/>
      <c r="T36" s="41"/>
      <c r="U36" s="41"/>
      <c r="V36" s="37" t="s">
        <v>69</v>
      </c>
      <c r="W36" s="41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</row>
    <row r="37" spans="1:39" ht="20.25" customHeight="1" x14ac:dyDescent="0.25">
      <c r="A37" s="72" t="s">
        <v>44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</row>
    <row r="38" spans="1:39" ht="11.25" customHeight="1" x14ac:dyDescent="0.25">
      <c r="A38" s="72" t="s">
        <v>45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</row>
    <row r="39" spans="1:39" s="8" customFormat="1" ht="103.5" customHeight="1" x14ac:dyDescent="0.25">
      <c r="A39" s="57"/>
      <c r="B39" s="67" t="s">
        <v>57</v>
      </c>
      <c r="C39" s="34"/>
      <c r="D39" s="46">
        <v>8</v>
      </c>
      <c r="E39" s="33" t="s">
        <v>82</v>
      </c>
      <c r="F39" s="51">
        <v>2</v>
      </c>
      <c r="G39" s="51">
        <v>2</v>
      </c>
      <c r="H39" s="44">
        <v>0</v>
      </c>
      <c r="I39" s="44">
        <v>0</v>
      </c>
      <c r="J39" s="44">
        <v>0</v>
      </c>
      <c r="K39" s="44">
        <v>2</v>
      </c>
      <c r="L39" s="60" t="s">
        <v>83</v>
      </c>
      <c r="M39" s="56">
        <v>2</v>
      </c>
      <c r="N39" s="37" t="s">
        <v>84</v>
      </c>
      <c r="O39" s="60">
        <v>2</v>
      </c>
      <c r="P39" s="61">
        <v>2</v>
      </c>
      <c r="Q39" s="62">
        <v>700000000</v>
      </c>
      <c r="R39" s="57"/>
      <c r="S39" s="57"/>
      <c r="T39" s="68"/>
      <c r="U39" s="68"/>
      <c r="V39" s="37" t="s">
        <v>69</v>
      </c>
      <c r="W39" s="69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</row>
    <row r="40" spans="1:39" s="8" customFormat="1" x14ac:dyDescent="0.25">
      <c r="A40" s="17"/>
      <c r="B40" s="18"/>
      <c r="C40" s="19"/>
      <c r="D40" s="20"/>
      <c r="E40" s="21"/>
      <c r="F40" s="22"/>
      <c r="G40" s="20"/>
      <c r="H40" s="23"/>
      <c r="I40" s="23"/>
      <c r="J40" s="19"/>
      <c r="K40" s="19"/>
      <c r="L40" s="24"/>
      <c r="M40" s="25"/>
      <c r="N40" s="26"/>
      <c r="O40" s="24"/>
      <c r="P40" s="27"/>
      <c r="Q40" s="28"/>
      <c r="R40" s="17"/>
      <c r="S40" s="17"/>
      <c r="T40" s="25"/>
      <c r="U40" s="25"/>
      <c r="V40" s="26"/>
      <c r="W40" s="29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</row>
  </sheetData>
  <mergeCells count="36">
    <mergeCell ref="A19:W19"/>
    <mergeCell ref="A17:W17"/>
    <mergeCell ref="A20:W20"/>
    <mergeCell ref="A21:W21"/>
    <mergeCell ref="A38:W38"/>
    <mergeCell ref="A27:W27"/>
    <mergeCell ref="A28:W28"/>
    <mergeCell ref="A31:W31"/>
    <mergeCell ref="A32:W32"/>
    <mergeCell ref="A34:W34"/>
    <mergeCell ref="A35:W35"/>
    <mergeCell ref="A37:W37"/>
    <mergeCell ref="R4:W6"/>
    <mergeCell ref="R7:W8"/>
    <mergeCell ref="R9:W10"/>
    <mergeCell ref="A4:G10"/>
    <mergeCell ref="H4:Q6"/>
    <mergeCell ref="H7:Q8"/>
    <mergeCell ref="H9:Q10"/>
    <mergeCell ref="E14:E15"/>
    <mergeCell ref="A14:A15"/>
    <mergeCell ref="F14:F15"/>
    <mergeCell ref="Q14:U14"/>
    <mergeCell ref="G14:G15"/>
    <mergeCell ref="L14:P14"/>
    <mergeCell ref="D14:D15"/>
    <mergeCell ref="A11:W11"/>
    <mergeCell ref="A12:W12"/>
    <mergeCell ref="A13:W13"/>
    <mergeCell ref="A16:U16"/>
    <mergeCell ref="A18:W18"/>
    <mergeCell ref="V14:V15"/>
    <mergeCell ref="H14:K14"/>
    <mergeCell ref="W14:W15"/>
    <mergeCell ref="C14:C15"/>
    <mergeCell ref="B14:B15"/>
  </mergeCells>
  <pageMargins left="1.299212598425197" right="0.70866141732283472" top="0.74803149606299213" bottom="0.74803149606299213" header="0.31496062992125984" footer="0.31496062992125984"/>
  <pageSetup paperSize="5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Infraestructura</vt:lpstr>
      <vt:lpstr>Infraestructura!Títulos_a_imprimir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COMPUMAX</cp:lastModifiedBy>
  <cp:lastPrinted>2018-01-31T21:06:32Z</cp:lastPrinted>
  <dcterms:created xsi:type="dcterms:W3CDTF">2016-01-29T14:00:56Z</dcterms:created>
  <dcterms:modified xsi:type="dcterms:W3CDTF">2019-02-01T22:35:06Z</dcterms:modified>
</cp:coreProperties>
</file>