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MPUMAX\Documents\Desktop\CARPETA 2019\PLAN DE ACCIÓN 2019\"/>
    </mc:Choice>
  </mc:AlternateContent>
  <bookViews>
    <workbookView xWindow="0" yWindow="0" windowWidth="21600" windowHeight="9735"/>
  </bookViews>
  <sheets>
    <sheet name="PLAN DE ACCION 2018" sheetId="4" r:id="rId1"/>
  </sheets>
  <definedNames>
    <definedName name="_xlnm.Print_Titles" localSheetId="0">'PLAN DE ACCION 2018'!$1:$12</definedName>
  </definedNames>
  <calcPr calcId="152511"/>
</workbook>
</file>

<file path=xl/calcChain.xml><?xml version="1.0" encoding="utf-8"?>
<calcChain xmlns="http://schemas.openxmlformats.org/spreadsheetml/2006/main">
  <c r="AB23" i="4" l="1"/>
  <c r="AA23" i="4"/>
  <c r="Z23" i="4"/>
  <c r="Y23" i="4"/>
  <c r="X23" i="4"/>
  <c r="W22" i="4" l="1"/>
  <c r="W23" i="4" l="1"/>
  <c r="W146" i="4"/>
  <c r="AD144" i="4"/>
  <c r="AB144" i="4"/>
  <c r="AB72" i="4"/>
</calcChain>
</file>

<file path=xl/comments1.xml><?xml version="1.0" encoding="utf-8"?>
<comments xmlns="http://schemas.openxmlformats.org/spreadsheetml/2006/main">
  <authors>
    <author>ADMIN</author>
    <author xml:space="preserve"> </author>
  </authors>
  <commentList>
    <comment ref="AD18" authorId="0" shapeId="0">
      <text>
        <r>
          <rPr>
            <b/>
            <sz val="9"/>
            <color indexed="81"/>
            <rFont val="Tahoma"/>
            <family val="2"/>
          </rPr>
          <t>ADMIN:</t>
        </r>
        <r>
          <rPr>
            <sz val="9"/>
            <color indexed="81"/>
            <rFont val="Tahoma"/>
            <family val="2"/>
          </rPr>
          <t xml:space="preserve">
Recursos incluidos en la nómina a docentes</t>
        </r>
      </text>
    </comment>
    <comment ref="AB19" authorId="0" shapeId="0">
      <text>
        <r>
          <rPr>
            <b/>
            <sz val="9"/>
            <color indexed="81"/>
            <rFont val="Tahoma"/>
            <family val="2"/>
          </rPr>
          <t>ADMIN:</t>
        </r>
        <r>
          <rPr>
            <sz val="9"/>
            <color indexed="81"/>
            <rFont val="Tahoma"/>
            <family val="2"/>
          </rPr>
          <t xml:space="preserve">
Recursos incluidos en la nómina a docentes</t>
        </r>
      </text>
    </comment>
    <comment ref="W20" authorId="1" shapeId="0">
      <text>
        <r>
          <rPr>
            <b/>
            <sz val="10"/>
            <color indexed="81"/>
            <rFont val="Tahoma"/>
            <family val="2"/>
          </rPr>
          <t xml:space="preserve"> :</t>
        </r>
        <r>
          <rPr>
            <sz val="10"/>
            <color indexed="81"/>
            <rFont val="Tahoma"/>
            <family val="2"/>
          </rPr>
          <t xml:space="preserve">
ACTIVIDAD A ATENDER CON RECURSOS DEL FONDO DE EDUCACIÓN PARA LA PROSPERIDAD</t>
        </r>
      </text>
    </comment>
    <comment ref="X41"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AC41"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X42"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AC42"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X43"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AC43"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U44" authorId="1" shapeId="0">
      <text>
        <r>
          <rPr>
            <b/>
            <sz val="10"/>
            <color indexed="81"/>
            <rFont val="Tahoma"/>
            <family val="2"/>
          </rPr>
          <t xml:space="preserve"> :</t>
        </r>
        <r>
          <rPr>
            <sz val="10"/>
            <color indexed="81"/>
            <rFont val="Tahoma"/>
            <family val="2"/>
          </rPr>
          <t xml:space="preserve">
Se entregaron 8410  nuevos computadores, por MINTICS</t>
        </r>
      </text>
    </comment>
    <comment ref="X44"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AC44"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X45"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AB45" authorId="1" shapeId="0">
      <text>
        <r>
          <rPr>
            <b/>
            <sz val="10"/>
            <color indexed="81"/>
            <rFont val="Tahoma"/>
            <family val="2"/>
          </rPr>
          <t xml:space="preserve"> :</t>
        </r>
        <r>
          <rPr>
            <sz val="10"/>
            <color indexed="81"/>
            <rFont val="Tahoma"/>
            <family val="2"/>
          </rPr>
          <t xml:space="preserve">
RECURSOS MINTICS</t>
        </r>
      </text>
    </comment>
    <comment ref="AC45"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X46"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AB46" authorId="1" shapeId="0">
      <text>
        <r>
          <rPr>
            <b/>
            <sz val="10"/>
            <color indexed="81"/>
            <rFont val="Tahoma"/>
            <family val="2"/>
          </rPr>
          <t xml:space="preserve"> :</t>
        </r>
        <r>
          <rPr>
            <sz val="10"/>
            <color indexed="81"/>
            <rFont val="Tahoma"/>
            <family val="2"/>
          </rPr>
          <t xml:space="preserve">
RECURSOS MINTICS</t>
        </r>
      </text>
    </comment>
    <comment ref="X47"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Z47" authorId="1" shapeId="0">
      <text>
        <r>
          <rPr>
            <b/>
            <sz val="10"/>
            <color indexed="81"/>
            <rFont val="Tahoma"/>
            <family val="2"/>
          </rPr>
          <t xml:space="preserve"> :</t>
        </r>
        <r>
          <rPr>
            <sz val="10"/>
            <color indexed="81"/>
            <rFont val="Tahoma"/>
            <family val="2"/>
          </rPr>
          <t xml:space="preserve">
ACTIVIDAD FINANCIADA CON RECURSOS SGR</t>
        </r>
      </text>
    </comment>
    <comment ref="X48"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AC48"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X49"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X50"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X51"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AC51"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X52"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AC52"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X53"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AC53"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X54"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AB54" authorId="1" shapeId="0">
      <text>
        <r>
          <rPr>
            <b/>
            <sz val="10"/>
            <color indexed="81"/>
            <rFont val="Tahoma"/>
            <family val="2"/>
          </rPr>
          <t xml:space="preserve"> :</t>
        </r>
        <r>
          <rPr>
            <sz val="10"/>
            <color indexed="81"/>
            <rFont val="Tahoma"/>
            <family val="2"/>
          </rPr>
          <t xml:space="preserve">
RECURSOS INCLUIDOS EN LA CONTRATACIÓN DE DIFERENTES CAPACITACIONES DOCENTES</t>
        </r>
      </text>
    </comment>
    <comment ref="AC54"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AB59" authorId="1" shapeId="0">
      <text>
        <r>
          <rPr>
            <b/>
            <sz val="10"/>
            <color indexed="81"/>
            <rFont val="Tahoma"/>
            <family val="2"/>
          </rPr>
          <t xml:space="preserve"> :</t>
        </r>
        <r>
          <rPr>
            <sz val="10"/>
            <color indexed="81"/>
            <rFont val="Tahoma"/>
            <family val="2"/>
          </rPr>
          <t xml:space="preserve">
esta actividad se hace con los funcionarios de la SED, en la cotidianidad de las funciones de la Secretaría.
</t>
        </r>
      </text>
    </comment>
    <comment ref="AC59" authorId="0" shapeId="0">
      <text>
        <r>
          <rPr>
            <b/>
            <sz val="9"/>
            <color indexed="81"/>
            <rFont val="Tahoma"/>
            <family val="2"/>
          </rPr>
          <t>ADMIN:</t>
        </r>
        <r>
          <rPr>
            <sz val="9"/>
            <color indexed="81"/>
            <rFont val="Tahoma"/>
            <family val="2"/>
          </rPr>
          <t xml:space="preserve">
Acción realizada por estudiantes de grado 11 (Servicio Social Educativo), en nocturnos y sabatinos. No tiene inversión</t>
        </r>
      </text>
    </comment>
    <comment ref="AC65" authorId="0" shapeId="0">
      <text>
        <r>
          <rPr>
            <b/>
            <sz val="9"/>
            <color indexed="81"/>
            <rFont val="Tahoma"/>
            <family val="2"/>
          </rPr>
          <t>ADMIN:</t>
        </r>
        <r>
          <rPr>
            <sz val="9"/>
            <color indexed="81"/>
            <rFont val="Tahoma"/>
            <family val="2"/>
          </rPr>
          <t xml:space="preserve">
Realizado por funcionarios de planta de la SED, incluidos en la nómina.</t>
        </r>
      </text>
    </comment>
    <comment ref="AC66" authorId="0" shapeId="0">
      <text>
        <r>
          <rPr>
            <b/>
            <sz val="9"/>
            <color indexed="81"/>
            <rFont val="Tahoma"/>
            <family val="2"/>
          </rPr>
          <t>ADMIN:</t>
        </r>
        <r>
          <rPr>
            <sz val="9"/>
            <color indexed="81"/>
            <rFont val="Tahoma"/>
            <family val="2"/>
          </rPr>
          <t xml:space="preserve">
Realizado por funcionarios de planta de la SED, incluidos en la nómina.</t>
        </r>
      </text>
    </comment>
    <comment ref="AC68" authorId="0" shapeId="0">
      <text>
        <r>
          <rPr>
            <b/>
            <sz val="9"/>
            <color indexed="81"/>
            <rFont val="Tahoma"/>
            <family val="2"/>
          </rPr>
          <t>ADMIN:</t>
        </r>
        <r>
          <rPr>
            <sz val="9"/>
            <color indexed="81"/>
            <rFont val="Tahoma"/>
            <family val="2"/>
          </rPr>
          <t xml:space="preserve">
Realizado con recursos del SGP de la nómina de la SED y del ICBF</t>
        </r>
      </text>
    </comment>
    <comment ref="X69" authorId="0" shapeId="0">
      <text>
        <r>
          <rPr>
            <b/>
            <sz val="9"/>
            <color indexed="81"/>
            <rFont val="Tahoma"/>
            <family val="2"/>
          </rPr>
          <t>ADMIN:</t>
        </r>
        <r>
          <rPr>
            <sz val="9"/>
            <color indexed="81"/>
            <rFont val="Tahoma"/>
            <family val="2"/>
          </rPr>
          <t xml:space="preserve">
Este indicador es el resultado de la atención realizada con los programas del ICBF y otros que deben ser acompañados por la SED</t>
        </r>
      </text>
    </comment>
    <comment ref="X70" authorId="0" shapeId="0">
      <text>
        <r>
          <rPr>
            <b/>
            <sz val="9"/>
            <color indexed="81"/>
            <rFont val="Tahoma"/>
            <family val="2"/>
          </rPr>
          <t>ADMIN:</t>
        </r>
        <r>
          <rPr>
            <sz val="9"/>
            <color indexed="81"/>
            <rFont val="Tahoma"/>
            <family val="2"/>
          </rPr>
          <t xml:space="preserve">
Este indicador es el resultado de la atención realizada con los programas del ICBF y otros que deben ser acompañados por la SED</t>
        </r>
      </text>
    </comment>
    <comment ref="X71"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AC71"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X75" authorId="0" shapeId="0">
      <text>
        <r>
          <rPr>
            <b/>
            <sz val="9"/>
            <color indexed="81"/>
            <rFont val="Tahoma"/>
            <family val="2"/>
          </rPr>
          <t>ADMIN:</t>
        </r>
        <r>
          <rPr>
            <sz val="9"/>
            <color indexed="81"/>
            <rFont val="Tahoma"/>
            <family val="2"/>
          </rPr>
          <t xml:space="preserve">
Este indicador es el resultado de la inversión transversal del sector orientada a mejorar la calidad educativa</t>
        </r>
      </text>
    </comment>
    <comment ref="AC75"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AC76"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AC77"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AC78"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AC81"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AC82"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AC83"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AC84"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AC86"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AC87"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AC88" authorId="0" shapeId="0">
      <text>
        <r>
          <rPr>
            <b/>
            <sz val="9"/>
            <color indexed="81"/>
            <rFont val="Tahoma"/>
            <family val="2"/>
          </rPr>
          <t>ADMIN:</t>
        </r>
        <r>
          <rPr>
            <sz val="9"/>
            <color indexed="81"/>
            <rFont val="Tahoma"/>
            <family val="2"/>
          </rPr>
          <t xml:space="preserve">
Recursos incluidos en el indicador del 100% de la eficacia operativa del sector educativo</t>
        </r>
      </text>
    </comment>
    <comment ref="X95" authorId="0" shapeId="0">
      <text>
        <r>
          <rPr>
            <b/>
            <sz val="9"/>
            <color indexed="81"/>
            <rFont val="Tahoma"/>
            <family val="2"/>
          </rPr>
          <t>ADMIN:</t>
        </r>
        <r>
          <rPr>
            <sz val="9"/>
            <color indexed="81"/>
            <rFont val="Tahoma"/>
            <family val="2"/>
          </rPr>
          <t xml:space="preserve">
Este indicador es atendido con rcursos del contrato Plan Atrato  Gran Darien y otros que son acompañados por la SED</t>
        </r>
      </text>
    </comment>
    <comment ref="AC97" authorId="0" shapeId="0">
      <text>
        <r>
          <rPr>
            <b/>
            <sz val="9"/>
            <color indexed="81"/>
            <rFont val="Tahoma"/>
            <family val="2"/>
          </rPr>
          <t>ADMIN:</t>
        </r>
        <r>
          <rPr>
            <sz val="9"/>
            <color indexed="81"/>
            <rFont val="Tahoma"/>
            <family val="2"/>
          </rPr>
          <t xml:space="preserve">
Proyecto financiado con recursos del MEN directamente</t>
        </r>
      </text>
    </comment>
    <comment ref="AC103" authorId="0" shapeId="0">
      <text>
        <r>
          <rPr>
            <b/>
            <sz val="9"/>
            <color indexed="81"/>
            <rFont val="Tahoma"/>
            <family val="2"/>
          </rPr>
          <t>ADMIN:</t>
        </r>
        <r>
          <rPr>
            <sz val="9"/>
            <color indexed="81"/>
            <rFont val="Tahoma"/>
            <family val="2"/>
          </rPr>
          <t xml:space="preserve">
Proyecto directamente ejecutado por el MEN</t>
        </r>
      </text>
    </comment>
    <comment ref="AC104" authorId="0" shapeId="0">
      <text>
        <r>
          <rPr>
            <b/>
            <sz val="9"/>
            <color indexed="81"/>
            <rFont val="Tahoma"/>
            <family val="2"/>
          </rPr>
          <t>ADMIN:</t>
        </r>
        <r>
          <rPr>
            <sz val="9"/>
            <color indexed="81"/>
            <rFont val="Tahoma"/>
            <family val="2"/>
          </rPr>
          <t xml:space="preserve">
Recusros incluidos en la Nómina de la SED</t>
        </r>
      </text>
    </comment>
    <comment ref="AC106" authorId="0" shapeId="0">
      <text>
        <r>
          <rPr>
            <b/>
            <sz val="9"/>
            <color indexed="81"/>
            <rFont val="Tahoma"/>
            <family val="2"/>
          </rPr>
          <t>ADMIN:</t>
        </r>
        <r>
          <rPr>
            <sz val="9"/>
            <color indexed="81"/>
            <rFont val="Tahoma"/>
            <family val="2"/>
          </rPr>
          <t xml:space="preserve">
Proyecto directamente ejecutado por el MEN</t>
        </r>
      </text>
    </comment>
    <comment ref="W118" authorId="0" shapeId="0">
      <text>
        <r>
          <rPr>
            <b/>
            <sz val="9"/>
            <color indexed="81"/>
            <rFont val="Tahoma"/>
            <family val="2"/>
          </rPr>
          <t>ADMIN:</t>
        </r>
        <r>
          <rPr>
            <sz val="9"/>
            <color indexed="81"/>
            <rFont val="Tahoma"/>
            <family val="2"/>
          </rPr>
          <t xml:space="preserve">
este indicador es el resultado de la gestión de recurssos duros que se logre realizar en el cuatrenio para ingreso a la educación superior</t>
        </r>
      </text>
    </comment>
    <comment ref="W119" authorId="0" shapeId="0">
      <text>
        <r>
          <rPr>
            <b/>
            <sz val="9"/>
            <color indexed="81"/>
            <rFont val="Tahoma"/>
            <family val="2"/>
          </rPr>
          <t>ADMIN:</t>
        </r>
        <r>
          <rPr>
            <sz val="9"/>
            <color indexed="81"/>
            <rFont val="Tahoma"/>
            <family val="2"/>
          </rPr>
          <t xml:space="preserve">
este indicador es el resultado de la gestión de recurssos duros que se logre realizar en el cuatrenio para ingreso a la educación tecnológica</t>
        </r>
      </text>
    </comment>
    <comment ref="W120" authorId="0" shapeId="0">
      <text>
        <r>
          <rPr>
            <b/>
            <sz val="9"/>
            <color indexed="81"/>
            <rFont val="Tahoma"/>
            <family val="2"/>
          </rPr>
          <t>ADMIN:</t>
        </r>
        <r>
          <rPr>
            <sz val="9"/>
            <color indexed="81"/>
            <rFont val="Tahoma"/>
            <family val="2"/>
          </rPr>
          <t xml:space="preserve">
este indicador es el resultado de la gestión de recurssos duros que se logre realizar en el cuatrenio para ingreso a la educación superior</t>
        </r>
      </text>
    </comment>
    <comment ref="W121" authorId="0" shapeId="0">
      <text>
        <r>
          <rPr>
            <b/>
            <sz val="9"/>
            <color indexed="81"/>
            <rFont val="Tahoma"/>
            <family val="2"/>
          </rPr>
          <t>ADMIN:</t>
        </r>
        <r>
          <rPr>
            <sz val="9"/>
            <color indexed="81"/>
            <rFont val="Tahoma"/>
            <family val="2"/>
          </rPr>
          <t xml:space="preserve">
este indicador es el resultado de la gestión de recurssos duros que se logre realizar en el cuatrenio para ingreso a la educación tecnológica</t>
        </r>
      </text>
    </comment>
    <comment ref="W122" authorId="0" shapeId="0">
      <text>
        <r>
          <rPr>
            <b/>
            <sz val="9"/>
            <color indexed="81"/>
            <rFont val="Tahoma"/>
            <family val="2"/>
          </rPr>
          <t>ADMIN:</t>
        </r>
        <r>
          <rPr>
            <sz val="9"/>
            <color indexed="81"/>
            <rFont val="Tahoma"/>
            <family val="2"/>
          </rPr>
          <t xml:space="preserve">
este indicador es el resultado de la gestión de recurssos duros que se logre realizar en el cuatrenio para ingreso a la educación tecnológica</t>
        </r>
      </text>
    </comment>
    <comment ref="W123" authorId="0" shapeId="0">
      <text>
        <r>
          <rPr>
            <b/>
            <sz val="9"/>
            <color indexed="81"/>
            <rFont val="Tahoma"/>
            <family val="2"/>
          </rPr>
          <t>ADMIN:</t>
        </r>
        <r>
          <rPr>
            <sz val="9"/>
            <color indexed="81"/>
            <rFont val="Tahoma"/>
            <family val="2"/>
          </rPr>
          <t xml:space="preserve">
este indicador es el resultado de la gestión de recurssos duros que se logre realizar en el cuatrenio para ingreso a la educación tecnológica</t>
        </r>
      </text>
    </comment>
    <comment ref="W124" authorId="0" shapeId="0">
      <text>
        <r>
          <rPr>
            <b/>
            <sz val="9"/>
            <color indexed="81"/>
            <rFont val="Tahoma"/>
            <family val="2"/>
          </rPr>
          <t>ADMIN:</t>
        </r>
        <r>
          <rPr>
            <sz val="9"/>
            <color indexed="81"/>
            <rFont val="Tahoma"/>
            <family val="2"/>
          </rPr>
          <t xml:space="preserve">
este indicador es el resultado de la gestión de recurssos duros que se logre realizar en el cuatrenio para ingreso a la educación superior</t>
        </r>
      </text>
    </comment>
    <comment ref="AC127" authorId="0" shapeId="0">
      <text>
        <r>
          <rPr>
            <b/>
            <sz val="9"/>
            <color indexed="81"/>
            <rFont val="Tahoma"/>
            <family val="2"/>
          </rPr>
          <t>ADMIN:</t>
        </r>
        <r>
          <rPr>
            <sz val="9"/>
            <color indexed="81"/>
            <rFont val="Tahoma"/>
            <family val="2"/>
          </rPr>
          <t xml:space="preserve">
Proyecto en ejecución con funcionarios de la SED</t>
        </r>
      </text>
    </comment>
  </commentList>
</comments>
</file>

<file path=xl/sharedStrings.xml><?xml version="1.0" encoding="utf-8"?>
<sst xmlns="http://schemas.openxmlformats.org/spreadsheetml/2006/main" count="584" uniqueCount="432">
  <si>
    <t xml:space="preserve">PAGINA: 1 de 1 </t>
  </si>
  <si>
    <t>CODIGO</t>
  </si>
  <si>
    <t>PROYECTO</t>
  </si>
  <si>
    <t>META</t>
  </si>
  <si>
    <t>META DE ACTIVIDAD</t>
  </si>
  <si>
    <t>PROPIOS</t>
  </si>
  <si>
    <t>NACION</t>
  </si>
  <si>
    <t>RESPONSABLE</t>
  </si>
  <si>
    <t>OBSERVACIONES</t>
  </si>
  <si>
    <t>META DE PRODUCTO POR PERIODO</t>
  </si>
  <si>
    <t xml:space="preserve"> INDICADOR</t>
  </si>
  <si>
    <t>1o TRIM.</t>
  </si>
  <si>
    <t>2o TRIM.</t>
  </si>
  <si>
    <t>3o TRIM.</t>
  </si>
  <si>
    <t>4o TRIM.</t>
  </si>
  <si>
    <t xml:space="preserve"> NIVEL DE IMPORTANCIA DEL PROYECTO
%</t>
  </si>
  <si>
    <t>NOMBRE DEL INDICADOR</t>
  </si>
  <si>
    <t>ACTIVIDADES</t>
  </si>
  <si>
    <t>META  DE PRODUCTO POR ACTIVIDAD</t>
  </si>
  <si>
    <t>APORTE AL  PLAN PARA LA VIGENCIA %</t>
  </si>
  <si>
    <t>SGP</t>
  </si>
  <si>
    <t>SGR</t>
  </si>
  <si>
    <t>Número de Estudiantes de la Universidad de Córdoba  con subsidio de transporte</t>
  </si>
  <si>
    <t>Otorgar 250 subsidios de transporte a  Estudiantes de la Universidad de Córdoba.</t>
  </si>
  <si>
    <t xml:space="preserve">PROGRAMA: 
</t>
  </si>
  <si>
    <t xml:space="preserve">PROGRAMA:
</t>
  </si>
  <si>
    <t xml:space="preserve">PROGRAMA: </t>
  </si>
  <si>
    <t>SUBPROGRAMA:</t>
  </si>
  <si>
    <t xml:space="preserve">PROCESO DE PLANIFICACIÓN DEPARTAMENTAL </t>
  </si>
  <si>
    <t xml:space="preserve">TOTAL RECURSOS </t>
  </si>
  <si>
    <t>SEGUIMIENTO AL PLAN DE ACCIÓN</t>
  </si>
  <si>
    <t xml:space="preserve">NIVEL DE CUMPLIMIENTO </t>
  </si>
  <si>
    <t>CUMPLIMIENTO</t>
  </si>
  <si>
    <t>SUBPROGRAMA</t>
  </si>
  <si>
    <t>INVERSION $</t>
  </si>
  <si>
    <t>LINEA BASE ACTUAL</t>
  </si>
  <si>
    <t>VALOR ESPERADO -META</t>
  </si>
  <si>
    <t>VALOR ESPERADO - META</t>
  </si>
  <si>
    <t>VALOR ACTUAL-línea base</t>
  </si>
  <si>
    <t>Asequibilidad o Disponibilidad para la Educación de los Cordobeses</t>
  </si>
  <si>
    <t>Implementación de la Jornada Única</t>
  </si>
  <si>
    <t>Construcción, Mantenimiento y Mejoramiento de la Infraestructura de los E.E.</t>
  </si>
  <si>
    <t>Infraestructura para Educación Terciaria y Apoyo a Universidad Pública.</t>
  </si>
  <si>
    <t xml:space="preserve">Dotación Escolar </t>
  </si>
  <si>
    <t>Desarrollo de capacidades con tecnologías en las aulas</t>
  </si>
  <si>
    <t>Gestión para el Desarrollo de la Educación</t>
  </si>
  <si>
    <t>Acceso con responsabilidad en la Educación de los Cordobeses</t>
  </si>
  <si>
    <t>Acceso a la Educación</t>
  </si>
  <si>
    <t>Córdoba libre de analfabetismo</t>
  </si>
  <si>
    <t xml:space="preserve">Alimentación saludable como estrategia de permanencia. </t>
  </si>
  <si>
    <t>Educación inicial responsable con calidad y pertinencia.</t>
  </si>
  <si>
    <t xml:space="preserve"> Índice Sintético de Calidad Educativa- ISCE</t>
  </si>
  <si>
    <t>Proyectos pedagógicos transversales del MEN con aplicación en la ETC Córdoba</t>
  </si>
  <si>
    <t>Excelencia docente, programa de becas docentes y apoyo a la investigación.</t>
  </si>
  <si>
    <t>Excelencia docente: programa todos a aprender</t>
  </si>
  <si>
    <t>Inducción y re inducción de docentes y directivos docentes</t>
  </si>
  <si>
    <t xml:space="preserve">Plan Territorial de Formación Docente </t>
  </si>
  <si>
    <t>Córdoba Bilingüe</t>
  </si>
  <si>
    <t>Modernización y articulación de la educación media</t>
  </si>
  <si>
    <t>Incentivos a la calidad educativa</t>
  </si>
  <si>
    <t xml:space="preserve">Incentivos y apoyo para la educación universitaria, técnica y tecnológica de los Cordobeses </t>
  </si>
  <si>
    <t>Plan Departamental de lectura y escritura</t>
  </si>
  <si>
    <t>Sistema de Gestión de Calidad</t>
  </si>
  <si>
    <t>Niños y Niñas con Necesidades Educativas Especiales</t>
  </si>
  <si>
    <t xml:space="preserve">SUBPROGRAMA </t>
  </si>
  <si>
    <t>Permanencia o adaptabilidad del sistema educativo Departamental.</t>
  </si>
  <si>
    <t xml:space="preserve">Eficiencia del Sector Educativo Cordobés </t>
  </si>
  <si>
    <t>Estructura Organizacional y Procesos Administrativos</t>
  </si>
  <si>
    <t>Gestión Documental SED</t>
  </si>
  <si>
    <t xml:space="preserve">Ampliación y Construcción de nueva infraestructura fisica de E.E.  incorporada en el Plan nacional de Infraestrcutura educativa </t>
  </si>
  <si>
    <t>Dotación de mobiliario y equipos en E.E. viabilizados para implementar la jornada única</t>
  </si>
  <si>
    <t>Número de instituciones educativas con infraestructura física construida, para jornada única.</t>
  </si>
  <si>
    <t>Número de E.E. de la ETC Córdoba dotados con mobiliario y equipos para la   implementación de la jornada única.</t>
  </si>
  <si>
    <t>130 Instituciones Educativas   de la ETC Córdoba con infraestructura física construida, para jornada única.</t>
  </si>
  <si>
    <t xml:space="preserve">130 E.E. de la ETC Córdoba   dotados con mobiliario y equipos para la implementación de la jornada única.  </t>
  </si>
  <si>
    <t>Instituciones Educativas   de la ETC Córdoba con infraestructura física construida, para jornada única.</t>
  </si>
  <si>
    <t xml:space="preserve"> E.E. de la ETC Córdoba   dotados con mobiliario y equipos para la implementación de la jornada única.  </t>
  </si>
  <si>
    <t>100% de las instituciones educativas de la ETC Córdoba afectadas por emergencias, intervenidas.</t>
  </si>
  <si>
    <t>200 Instituciones educativas para prestación del servicio con disposición de infraestructura educativa intervenidas.</t>
  </si>
  <si>
    <t>Porcentaje de instituciones educativas afectadas por emergencias, intervenidas.</t>
  </si>
  <si>
    <t>Número de instituciones educativas con construcción, manteniendo o mejoramiento de la infraestructura intervenidas.</t>
  </si>
  <si>
    <t>130 E.E.  (45 de la 1a. Fase y 28 de la 2a. Fase, 26 de la tercera fase y 31 de la cuarta)</t>
  </si>
  <si>
    <t>Instituciones educativas de la ETC Córdoba afectadas por emergencias, intervenidas.</t>
  </si>
  <si>
    <t>Apoyo a la universidad pública</t>
  </si>
  <si>
    <t>4 apoyos a la universidad pública entregados</t>
  </si>
  <si>
    <t>Número de apoyos a la universidad Pública entregados.</t>
  </si>
  <si>
    <t>Apoyo a la universidad pública  entregado</t>
  </si>
  <si>
    <t>Dotación de Instituciones Educativas y sus sedes educativas con silletería, tableros, mesas, laboratorios, bibliotecas, símbolos patrios, medios audiovisuales, material didáctico y lúdico.</t>
  </si>
  <si>
    <t>200 instituciones educativas de la ETC Córdoba dotadas con silletería, tableros, mesas, laboratorios, bibliotecas, símbolos patrios, medios audiovisuales, material didáctico y lúdico.</t>
  </si>
  <si>
    <t>Número de instituciones educativas de la ETC Córdoba dotadas.</t>
  </si>
  <si>
    <t>40.000 herramientas tecnológicas para I.E. de la ETC Córdoba entregadas y funcionando</t>
  </si>
  <si>
    <t>Número de herramientas tecnológicas entregadas y funcionando</t>
  </si>
  <si>
    <t>Instituciones educativas de la ETC Córdoba dotadas con silletería, tableros, mesas, laboratorios, bibliotecas, símbolos patrios, medios audiovisuales, material didáctico y lúdico.</t>
  </si>
  <si>
    <t>Herramientas tecnológicas para I.E. de la ETC Córdoba entregadas y funcionando</t>
  </si>
  <si>
    <t>369 IE.</t>
  </si>
  <si>
    <t>80.000 entregadas al 2015</t>
  </si>
  <si>
    <t xml:space="preserve">Apropiación de las herramientas tecnologicas instaladas  en E.E. de los 27 municipios no certificados </t>
  </si>
  <si>
    <t>Provisión del servicio de conectividad en las Instituciones y sedes educativas de la ETC Córdoba</t>
  </si>
  <si>
    <t>2800 docentes de la ETC Córdoba capacitados en tecnologías de la información</t>
  </si>
  <si>
    <t>Número de docentes capacitados en tecnologías de la información</t>
  </si>
  <si>
    <t>90% de estudiantes matriculados con acceso a internet</t>
  </si>
  <si>
    <t>Porcentaje de estudiantes matriculados con acceso a internet</t>
  </si>
  <si>
    <t>Docentes de la ETC Córdoba capacitados en tecnologías de la información</t>
  </si>
  <si>
    <t>Estudiantes matriculados con acceso a internet</t>
  </si>
  <si>
    <t>Implementación y mantenimiento de proyectos de energia alternativa para las E.E. (solar)</t>
  </si>
  <si>
    <t>369 I.E. de la ETC Córdoba con comité de emergencias creados</t>
  </si>
  <si>
    <t>Número de instituciones educativas con comité de emergencias creados</t>
  </si>
  <si>
    <t>37 instituciones y/o sedes educativas con proyectos de energía alternativa gestionados e implementados</t>
  </si>
  <si>
    <t>Número de instituciones y/o sedes educativas con proyectos de energía alternativa gestionados e implementados</t>
  </si>
  <si>
    <t>11989 matrículas de niños y niños de 5 años en el nivel de transición, matriculados.</t>
  </si>
  <si>
    <t>96317 matrículas de niños y niñas entre 6 y 10 años en el nivel de educación primaria, alcanzadas</t>
  </si>
  <si>
    <t>Disminuir al 1% la tasa de deserción en educación básica primaria.</t>
  </si>
  <si>
    <t>Disminuir al 2% la tasa de repitencia en educación básica primaria.</t>
  </si>
  <si>
    <t>58558 matrículas niños y niñas entre 11 y 14 años en el  nivel de educación secundaria, alcanzada</t>
  </si>
  <si>
    <t>Disminuir al 2% la tasa de deserción en educación básica secundaria.</t>
  </si>
  <si>
    <t>Disminuir al 2%  la tasa de repitencia en educación básica secundaria.</t>
  </si>
  <si>
    <t>14980 matrículas de adolescentes entre 15 y 16 años en el nivel de educación media, alcanzadas</t>
  </si>
  <si>
    <t>Disminuir al 2% latasa de deserción en educación media.</t>
  </si>
  <si>
    <t>Disminuir al 1% la tasa de repitencia en educación media, alcanzada.</t>
  </si>
  <si>
    <t>20736 matrículas en el nivel de transición, logradas</t>
  </si>
  <si>
    <t>119138 matrículas en el nivel de educación primaria, logradas</t>
  </si>
  <si>
    <t>79671 matrículas en el nivel de educación secundaria, lograda</t>
  </si>
  <si>
    <t>27673 matrículas en el nivel de educación media, lograda</t>
  </si>
  <si>
    <t>Cuatro (4) acciones para la prestación del servicio educativo en comunidades indígenas, ejecutadas</t>
  </si>
  <si>
    <t>Cuatro estrategias para garantizar cobertura en la prestación del servicio educativo en municipios no certificados del departamento, implementadas</t>
  </si>
  <si>
    <t>Número de niños y niñas de 5 años matriculados en transición</t>
  </si>
  <si>
    <t>Número de niños y niñas entre 6 y 10 años matriculados en educación primaria</t>
  </si>
  <si>
    <t>Tasa de deserción en educación básica primaria, alcanzada.</t>
  </si>
  <si>
    <t>Tasa de repitencia en educación básica primaria, alcanzado</t>
  </si>
  <si>
    <t>Número de niños y niñas entre 11 y 14 años matriculados en secundaría</t>
  </si>
  <si>
    <t>Tasa de deserción en educación básica secundaria, alcanzada</t>
  </si>
  <si>
    <t>Tasa de repitencia en educación básica secundaria, alcanzado</t>
  </si>
  <si>
    <t>Número de adolescentes entre 15 y 16 años matriculados educación media</t>
  </si>
  <si>
    <t>Tasa de deserción en educación media, alcanzado</t>
  </si>
  <si>
    <t>Tasa de repitencia en educación media, alcanzado</t>
  </si>
  <si>
    <t>Número de niños y niñas matriculados en transición</t>
  </si>
  <si>
    <t>Número de niños y niñas matriculados en educación primaria</t>
  </si>
  <si>
    <t>Número de niños y niñas matriculados en secundaría</t>
  </si>
  <si>
    <t>Número de adolescentes   matriculados en educación media</t>
  </si>
  <si>
    <t>Número de acciones para la prestación del servicio educativo en comunidades indígenas ejecutadas</t>
  </si>
  <si>
    <t xml:space="preserve">Número de estrategias para garantizar cobertura en la prestación del servicio educativo en municipios no certificados del departamento, implementadas </t>
  </si>
  <si>
    <t>Matrículas de niños y niños de 5 años en el nivel de transición, matriculados.</t>
  </si>
  <si>
    <t>Matrículas de niños y niñas entre 6 y 10 años en el nivel de educación primaria, alcanzadas</t>
  </si>
  <si>
    <t>Disminución de la tasa de deserción en educación básica primaria.</t>
  </si>
  <si>
    <t>Disminución de la tasa de repitencia en educación básica primaria.</t>
  </si>
  <si>
    <t>Disminución de la tasa de deserción en educación básica secundaria.</t>
  </si>
  <si>
    <t>Disminución de la tasa de repitencia en educación básica secundaria.</t>
  </si>
  <si>
    <t>Disminución de la tasa de deserción en educación media.</t>
  </si>
  <si>
    <t>Disminución de la tasa de repitencia en educación media, alcanzada.</t>
  </si>
  <si>
    <t>Estrategias para garantizar cobertura en la prestación del servicio educativo en municipios no certificados del departamento, implementadas</t>
  </si>
  <si>
    <t>Acciones para la prestación del servicio educativo en comunidades indígenas, ejecutadas</t>
  </si>
  <si>
    <t>Matrículas en el nivel de educación media, lograda</t>
  </si>
  <si>
    <t>Matrículas en el nivel de educación secundaria, lograda</t>
  </si>
  <si>
    <t>Matrículas en el nivel de educación primaria, logradas</t>
  </si>
  <si>
    <t>Matrículas en el nivel de transición, logradas</t>
  </si>
  <si>
    <t>Matrículas de adolescentes entre 15 y 16 años en el nivel de educación media, alcanzadas</t>
  </si>
  <si>
    <t>Matrículas niños y niñas entre 11 y 14 años en el  nivel de educación secundaria, alcanzada</t>
  </si>
  <si>
    <t>Cuatro (4) acciones para desarrollar el programa de alfabetización de jóvenes y adultos, implementadas.</t>
  </si>
  <si>
    <t>Número de acciones para desarrollar el programa de alfabetización de jóvenes y adultos implementados.</t>
  </si>
  <si>
    <t>47.486  personas iletradas atendidos por programas de educación para jóvenes  y adultos</t>
  </si>
  <si>
    <t>Número de personas iletradas atendidas</t>
  </si>
  <si>
    <t>Implementación de acciones  para desarrollar el programa de alfabetización de jóvenes y adultos.</t>
  </si>
  <si>
    <t>Atención de   personas iletradas por programas de educación para jóvenes  y adultos</t>
  </si>
  <si>
    <t>162.336 (población mayor de 15 años analfabeta)</t>
  </si>
  <si>
    <t>Acciones para desarrollar el programa de alfabetización de jóvenes y adultos, implementadas.</t>
  </si>
  <si>
    <t>Personas iletradas atendidos por programas de educación para jóvenes  y adultos</t>
  </si>
  <si>
    <t>80 millones de raciones nutricionales servidas a estudiantes de I.E. de la ETC Córdoba en el cuatrienio</t>
  </si>
  <si>
    <t>Número de raciones nutricionales otorgadas</t>
  </si>
  <si>
    <t xml:space="preserve">134.072 valoraciones nutricionales realizadas a niños y niñas beneficiarios de programas de seguridad alimentaria y nutricional </t>
  </si>
  <si>
    <t>Número de valoraciones realizadas</t>
  </si>
  <si>
    <t>Raciones nutricionales servidas a estudiantes de I.E. de la ETC Córdoba en el cuatrienio</t>
  </si>
  <si>
    <t xml:space="preserve">Valoraciones nutricionales realizadas a niños y niñas beneficiarios de programas de seguridad alimentaria y nutricional </t>
  </si>
  <si>
    <t>Realizar  valoraciones nutricionales a niños y niñas beneficiados con programas de seguridad alimentaria y nutricional.</t>
  </si>
  <si>
    <t>4 actividades de Formación o cualificación del talento humano y de actores del proceso de educación inicial realizadas</t>
  </si>
  <si>
    <t>Número de actividades de formación o cualificación del talento humano y de actores del proceso de educación inicial realizadas</t>
  </si>
  <si>
    <t>200 actividades de difusión y acompañamiento de los referentes técnicos de la educación inicial y los estándares de calidad del MEN en los CDI de los municipios del departamento y con operadores, realizadas</t>
  </si>
  <si>
    <t>Número de actividades de difusión y acompañamiento   de los referentes técnicos de la educación inicial y de los estándares de calidad en los CDI realizadas</t>
  </si>
  <si>
    <t>Ocho actividades para implementar la política pública departamental de primera infancia realizadas</t>
  </si>
  <si>
    <t>Número de actividades de la Política pública departamental de primera infancia realizadas</t>
  </si>
  <si>
    <t>28.155 cupos para Niños y niñas de 3 a 5 años en pre jardín, jardín y transición ofrecidos y matriculados.</t>
  </si>
  <si>
    <t>Número de niños y niñas (3-5 años) matriculados en pre jardín, jardín y transición.</t>
  </si>
  <si>
    <t>46.890 niños y niñas en programas de atención integral del ICBF (CDI y familiar) atendidos</t>
  </si>
  <si>
    <t>Número de niñas y niños en programas de atención integral del ICBF (CDI y familiar)</t>
  </si>
  <si>
    <t xml:space="preserve">71.493 niños y niñas en Hogares Comunitarios de Bienestar -HCB Familiares, Fami, Grupal y en Establecimientos de Reclusión y otras formas de atención” atendidos </t>
  </si>
  <si>
    <t xml:space="preserve">Número de niños y niñas atendidos en Hogares Comunitarios de Bienestar -HCB Familiares, Fami, Grupal y en Establecimientos de Reclusión y otras formas de atención”  </t>
  </si>
  <si>
    <t>41% de cobertura escolar en preescolar, atendido por el sistema</t>
  </si>
  <si>
    <t>Cobertura escolar bruta en preescolar atendida por el sistema.</t>
  </si>
  <si>
    <t>Actividades de Formación o cualificación del talento humano y de actores del proceso de educación inicial realizadas</t>
  </si>
  <si>
    <t>Actividades de difusión y acompañamiento de los referentes técnicos de la educación inicial y los estándares de calidad del MEN en los CDI de los municipios del departamento y con operadores, realizadas</t>
  </si>
  <si>
    <t>Actividades para implementar la política pública departamental de primera infancia realizadas</t>
  </si>
  <si>
    <t>Cupos para Niños y niñas de 3 a 5 años en pre jardín, jardín y transición ofrecidos y matriculados.</t>
  </si>
  <si>
    <t>Niños y niñas en programas de atención integral del ICBF (CDI y familiar) atendidos</t>
  </si>
  <si>
    <t xml:space="preserve">Niños y niñas en Hogares Comunitarios de Bienestar -HCB Familiares, Fami, Grupal y en Establecimientos de Reclusión y otras formas de atención” atendidos </t>
  </si>
  <si>
    <t>Cobertura escolar en preescolar, atendido por el sistema</t>
  </si>
  <si>
    <t>Estrategias para mejorar la oferta y atención educativa de Niños y niñas de 3 a 5 años  en prejardín, jardín y transición</t>
  </si>
  <si>
    <t>Programas de atención integral del ICBF (CDI y familiar) atendidos</t>
  </si>
  <si>
    <t xml:space="preserve">Hogares Comunitarios de Bienestar -HCB Familiares, Fami, Grupal y en Establecimientos de Reclusión y otras formas de atención” atendidos </t>
  </si>
  <si>
    <t>Educación con aceptabilidad y de calidad para los Cordobeses.</t>
  </si>
  <si>
    <t>0,537 en el componente progreso del ISCE en primaria, alcanzado</t>
  </si>
  <si>
    <t>Nivel del componente progreso del ISCE en primaria, alcanzado.</t>
  </si>
  <si>
    <t>2,321 en el componente desempeño del ISCE en primaria, alcanzado</t>
  </si>
  <si>
    <t>Nivel del  componente desempeño del ISCE en primaria, alcanzado</t>
  </si>
  <si>
    <t>0,972 en el componente eficiencia del ISCE en primaria, alcanzado</t>
  </si>
  <si>
    <t>Nivel del  componente eficiencia del ISCE en primaria, alcanzado</t>
  </si>
  <si>
    <t>0,858 en el componente ambiente escolar del ISCE en primaria, alcanzado</t>
  </si>
  <si>
    <t>Nivel del  componente ambiente escolar del ISCE en primaria, alcanzado</t>
  </si>
  <si>
    <t>20% promedio en los niveles de desempeño satisfactorio y avanzado en las pruebas SABER grado 3°, alcanzado</t>
  </si>
  <si>
    <t>Porcentaje promedio de los niveles de desempeño satisfactorio y avanzado en las pruebas SABER grado 3°, alcanzado</t>
  </si>
  <si>
    <t>20% promedio en los niveles de desempeño satisfactorio y avanzado en las pruebas SABER grado 5°, alcanzado</t>
  </si>
  <si>
    <t>Porcentaje promedio de los niveles de desempeño satisfactorio y avanzado en las pruebas SABER grado 5°, alcanzado</t>
  </si>
  <si>
    <t>0,515 en el componente progreso del ISCE en secundaria, alcanzado</t>
  </si>
  <si>
    <t>Nivel del componente progreso del ISCE en secundaria, alcanzado</t>
  </si>
  <si>
    <t>2,395 en el componente desempeño del ISCE en secundaria, alcanzado</t>
  </si>
  <si>
    <t>Nivel del componente desempeño del ISCE en secundaria, alcanzado</t>
  </si>
  <si>
    <t>0,970 en el componente eficiencia del ISCE en secundaria, alcanzado</t>
  </si>
  <si>
    <t>Nivel del  componente eficiencia del ISCE en secundaria, alcanzado</t>
  </si>
  <si>
    <t>0,910 en el componente ambiente escolar del ISCE en secundaria, alcanzado</t>
  </si>
  <si>
    <t>Nivel  del  componente ambiente escolar del ISCE en secundaria, alcanzado</t>
  </si>
  <si>
    <t>20% promedio en los niveles de desempeño satisfactorio y avanzado en las pruebas SABER grado 9°, alcanzado</t>
  </si>
  <si>
    <t>Porcentaje promedio de los niveles de desempeño satisfactorio y avanzado en las pruebas SABER grado 9°, alcanzado</t>
  </si>
  <si>
    <t>0,569 en el componente progreso del ISCE en media, alcanzado</t>
  </si>
  <si>
    <t>Nivel del  componente progreso del ISCE en media, alcanzado</t>
  </si>
  <si>
    <t>2,661 en el componente desempeño del ISCE en media, alcanzado</t>
  </si>
  <si>
    <t>Nivel del componente desempeño del ISCE en media, alcanzado</t>
  </si>
  <si>
    <t>2,104 en el componente eficiencia del ISCE en media, alcanzado</t>
  </si>
  <si>
    <t>Nivel del  componente eficiencia del ISCE en media, alcanzado</t>
  </si>
  <si>
    <t>Un punto de incremento en el componente ambiente escolar del ISCE en media, alcanzado.</t>
  </si>
  <si>
    <t>Nivel  del  componente ambiente escolar del ISCE en media, alcanzado</t>
  </si>
  <si>
    <t>20% promedio de E.E. en las categorías de desempeño (B, A, A+) en las pruebas SABER grado 11°, alcanzado</t>
  </si>
  <si>
    <t>Porcentaje promedio de E.E. en las categorías de desempeño (B, A, A+) en las pruebas SABER grado 11°, alcanzado</t>
  </si>
  <si>
    <t>0,65 de puntaje promedio por área en las pruebas SABER 11, obtenido</t>
  </si>
  <si>
    <t>Puntaje promedio por área en las pruebas SABER 11, obtenido</t>
  </si>
  <si>
    <t>ND</t>
  </si>
  <si>
    <t>NR</t>
  </si>
  <si>
    <t>Componente progreso del ISCE en primaria, alcanzado</t>
  </si>
  <si>
    <t>Componente desempeño del ISCE en primaria, alcanzado</t>
  </si>
  <si>
    <t>Componente eficiencia del ISCE en primaria, alcanzado</t>
  </si>
  <si>
    <t>Componente ambiente escolar del ISCE en primaria, alcanzado</t>
  </si>
  <si>
    <t>Promedio en los niveles de desempeño satisfactorio y avanzado en las pruebas SABER grado 3°, alcanzado</t>
  </si>
  <si>
    <t>Promedio en los niveles de desempeño satisfactorio y avanzado en las pruebas SABER grado 5°, alcanzado</t>
  </si>
  <si>
    <t>Componente progreso del ISCE en secundaria, alcanzado</t>
  </si>
  <si>
    <t>Componente desempeño del ISCE en secundaria, alcanzado</t>
  </si>
  <si>
    <t>Componente eficiencia del ISCE en secundaria, alcanzado</t>
  </si>
  <si>
    <t>Componente ambiente escolar del ISCE en secundaria, alcanzado</t>
  </si>
  <si>
    <t>Promedio en los niveles de desempeño satisfactorio y avanzado en las pruebas SABER grado 9°, alcanzado</t>
  </si>
  <si>
    <t>Componente progreso del ISCE en media, alcanzado</t>
  </si>
  <si>
    <t>Componente eficiencia del ISCE en media, alcanzado</t>
  </si>
  <si>
    <t>Incremento en el componente ambiente escolar del ISCE en media, alcanzado.</t>
  </si>
  <si>
    <t>Promedio de E.E. en las categorías de desempeño (B, A, A+) en las pruebas SABER grado 11°, alcanzado</t>
  </si>
  <si>
    <t>Promedio por área en las pruebas SABER 11, obtenido</t>
  </si>
  <si>
    <t>Componente desempeño del ISCE en media, alcanzado</t>
  </si>
  <si>
    <t>Doce (12) proyectos pedagógicos transversales de educación para la sexualidad, educación para el ejercicio de los derechos humanos, construcción de ciudadanía, estilos de vida saludables, cátedra de la paz, eliminación de la oferta y demanda de drogas en IE., y educación ambiental, implementados</t>
  </si>
  <si>
    <t>Número de proyectos pedagógicos transversales para la formación integral de los niños, niñas, adolescentes y jóvenes de los E.E. de los 27 municipios no certificados del departamento implementados</t>
  </si>
  <si>
    <t>Proyectos pedagógicos transversales de educación para la sexualidad, educación para el ejercicio de los derechos humanos, construcción de ciudadanía, estilos de vida saludables, cátedra de la paz, eliminación de la oferta y demanda de drogas en IE., y educación ambiental, implementados</t>
  </si>
  <si>
    <t>277 becas para docentes beneficiados otorgadas</t>
  </si>
  <si>
    <t>Número de docentes beneficiados con becas</t>
  </si>
  <si>
    <t>Becas para docentes beneficiados otorgadas</t>
  </si>
  <si>
    <t xml:space="preserve">332 E.E.  de la ETC Córdoba focalizados y acompañados por el PTA </t>
  </si>
  <si>
    <t>Numero de E.E.  Focalizados por el PTA acompañados</t>
  </si>
  <si>
    <t xml:space="preserve">E.E.  de la ETC Córdoba focalizados y acompañados por el PTA </t>
  </si>
  <si>
    <t>4 actividades de inducción y re inducción de docentes y directivos docentes, realizadas</t>
  </si>
  <si>
    <t>Número de actividades de inducción y re inducción de docentes y directivos docentes realizadas</t>
  </si>
  <si>
    <t>Actividades de inducción y re inducción de docentes y directivos docentes, realizadas</t>
  </si>
  <si>
    <t>Un Plan Territorial de Formación Docente de los 27 municipios no certificados formulado e implementado</t>
  </si>
  <si>
    <t>Plan de Formación Territorial Docente formulado e implementado</t>
  </si>
  <si>
    <t>120 docentes de lengua extranjera de la ETC Córdoba diagnosticados</t>
  </si>
  <si>
    <t>Número de docentes diagnósticados</t>
  </si>
  <si>
    <t>100 E.E de la ETC Córdoba con PEI y malla curricular actualizada</t>
  </si>
  <si>
    <t>Número de E.E. con PEI y malla curricular actualizada</t>
  </si>
  <si>
    <t>100 E.E. de la ETC Córdoba dotados con material didáctico para lengua extranjera</t>
  </si>
  <si>
    <t>Número de E.E. dotados con material didáctico para lengua extranjera</t>
  </si>
  <si>
    <t>300 Docentes capacitados para enseñar inglés</t>
  </si>
  <si>
    <t>Número de Docentes formados y capacitados</t>
  </si>
  <si>
    <t xml:space="preserve">10 Docentes beneficiados con cofinanciación de inmersión y pasantías de inglés </t>
  </si>
  <si>
    <t>Número de Docentes beneficiados con cofinanciación de pasantías</t>
  </si>
  <si>
    <t>60 E.E. de la ETC Córdoba reorganizados para la implementación de la educación media</t>
  </si>
  <si>
    <t>Número de E.E. reorganizados para la implementación de la educación media</t>
  </si>
  <si>
    <t>Cuatro convenios para articulación de E.E. con IES, Educación para el trabajo y desarrollo humano y SENA suscritos</t>
  </si>
  <si>
    <t>Número de convenios para articulación de E.E.  con IES, Educación para el trabajo y desarrollo humano y SENA, suscritos</t>
  </si>
  <si>
    <t>Cuatro estrategias para fortalecimiento de la educación básica y media en los E.E. del Departamento implementadas</t>
  </si>
  <si>
    <t>Número de estrategias para fortalecimiento de la educación básica y media en los E.E. del Departamento implementadas</t>
  </si>
  <si>
    <t>Cuatro acciones para formación de docentes tutores del PTA pioneros en media acompañadas</t>
  </si>
  <si>
    <t>Número de acciones para formación de docentes tutores del PTA pioneros de media acompañadas</t>
  </si>
  <si>
    <t>E.E. de la ETC Córdoba reorganizados para la implementación de la educación media</t>
  </si>
  <si>
    <t>Convenios para articulación de E.E. con IES, Educación para el trabajo y desarrollo humano y SENA suscritos</t>
  </si>
  <si>
    <t>Estrategias para fortalecimiento de la educación básica y media en los E.E. del Departamento implementadas</t>
  </si>
  <si>
    <t>Acciones para formación de docentes tutores del PTA pioneros en media acompañadas</t>
  </si>
  <si>
    <t>202 reconocimiento e incentivos para estudiantes por sus logros académicos en pruebas, otorgados por el MEN</t>
  </si>
  <si>
    <t>Número de reconocimientos e incentivos a estudiantes otorgados por el MEN</t>
  </si>
  <si>
    <t>20 reconocimientos e incentivos a docentes, directivos docentes y personal administrativo por mejoramiento de la calidad educativa otorgados</t>
  </si>
  <si>
    <t xml:space="preserve">Número de reconocimientos e incentivos a Docentes, directivos docentes y personal administrativo de la SED, otorgados </t>
  </si>
  <si>
    <t>Reconocimiento e incentivos para estudiantes por sus logros académicos en pruebas, otorgados por el MEN</t>
  </si>
  <si>
    <t>Reconocimientos e incentivos a docentes, directivos docentes y personal administrativo por mejoramiento de la calidad educativa otorgados</t>
  </si>
  <si>
    <t xml:space="preserve">51 créditos condonables a través del ICETEX - Fondo educativo para la prosperidad otorgados </t>
  </si>
  <si>
    <t xml:space="preserve">Número de   créditos condonables a través del ICETEX - Fondo educativo para la prosperidad, otorgados  </t>
  </si>
  <si>
    <t>Cuatro convenios con empresas privadas y/o públicas para apoyar ingreso de estudiantes a la educación superior suscritos</t>
  </si>
  <si>
    <t>Número de convenios de apoyo a estudiantes para ingreso a la educación superior suscritos</t>
  </si>
  <si>
    <t xml:space="preserve">776 matrículas en educación tecnológica, alcanzadas </t>
  </si>
  <si>
    <t>Cobertura Educación Tecnológica, alcanzada</t>
  </si>
  <si>
    <t>25% de cobertura en educación superior, alcanzada</t>
  </si>
  <si>
    <t>Porcentaje de cobertura en educación superior alcanzada</t>
  </si>
  <si>
    <t>4000 titulaciones en educación técnica, logradas</t>
  </si>
  <si>
    <t>Número de titulaciones educación técnica, logradas</t>
  </si>
  <si>
    <t>1000 titulaciones en educación tecnológica, logradas</t>
  </si>
  <si>
    <t>Número de titulaciones educación tecnológica, logradas</t>
  </si>
  <si>
    <t>40% de deserción en formación tecnológica (18 a 28 años), lograda</t>
  </si>
  <si>
    <t>Porcentaje de deserción en formación tecnológica (18 a 28 años), lograda</t>
  </si>
  <si>
    <t>40% de deserción en educación superior, lograda</t>
  </si>
  <si>
    <t>Porcentaje de deserción en educación superior, lograda</t>
  </si>
  <si>
    <t xml:space="preserve">Créditos condonables a través del ICETEX - Fondo educativo para la prosperidad otorgados </t>
  </si>
  <si>
    <t>Convenios con empresas privadas y/o públicas para apoyar ingreso de estudiantes a la educación superior suscritos</t>
  </si>
  <si>
    <t xml:space="preserve">Matrículas en educación tecnológica, alcanzadas </t>
  </si>
  <si>
    <t>Cobertura en educación superior, alcanzada</t>
  </si>
  <si>
    <t>Titulaciones en educación técnica, logradas</t>
  </si>
  <si>
    <t>Titulaciones en educación tecnológica, logradas</t>
  </si>
  <si>
    <t>Deserción en formación tecnológica (18 a 28 años), lograda</t>
  </si>
  <si>
    <t>Deserción en educación superior, lograda</t>
  </si>
  <si>
    <t>100 E.E. de la ETC Córdoba dotadas con colecciones bibliográficas financiadas por el MEN</t>
  </si>
  <si>
    <t>Número de E. E.  dotadas con colecciones bibliográficas</t>
  </si>
  <si>
    <t xml:space="preserve">4 acciones para promover e incentivar actividades de lectura y escritura en los E.E., realizadas </t>
  </si>
  <si>
    <t>Número de acciones para promover actividades de lectura y escritura en los E.E. realizadas</t>
  </si>
  <si>
    <t>E.E. de la ETC Córdoba dotadas con colecciones bibliográficas financiadas por el MEN</t>
  </si>
  <si>
    <t xml:space="preserve">Acciones para promover e incentivar actividades de lectura y escritura en los E.E., realizadas </t>
  </si>
  <si>
    <t>180 Instituciones educativas y la SED (181), con sistema de gestión de calidad implementado.</t>
  </si>
  <si>
    <t xml:space="preserve">Número de Instituciones educativas y SED con sistemas de gestión de calidad Implementados </t>
  </si>
  <si>
    <t>1143 niños y niñas con necesidades educativas especiales atendidos</t>
  </si>
  <si>
    <t>Número de niños y niñas con necesidades especiales atendidos</t>
  </si>
  <si>
    <t>160 niños con talento y/o capacidades excepcionales atendidos</t>
  </si>
  <si>
    <t>Número de niños y niñas con talento y/o capacidades excepcionales atendidos</t>
  </si>
  <si>
    <t>Instituciones educativas y la SED (181), con sistema de gestión de calidad implementado.</t>
  </si>
  <si>
    <t>Niños y niñas con necesidades educativas especiales atendidos</t>
  </si>
  <si>
    <t>Niños con talento y/o capacidades excepcionales atendidos</t>
  </si>
  <si>
    <t xml:space="preserve">Formulación e implementación de Plan Territorial de formación docente </t>
  </si>
  <si>
    <t>Realización de Pruebas Diagnósticas para docentes área lengua extranjera de E.E. de la ETC Córdoba</t>
  </si>
  <si>
    <t>Acompañamiento a la Evaluación de PEI  y malla curricular de E.E. de la ETC Córdoba</t>
  </si>
  <si>
    <t>Dotación de material didactico para lengua extranjera de E.E. de la ETC Córdoba</t>
  </si>
  <si>
    <t>Cofinanciación de pasantias e inmersión de Inglés de docentes  de E.E. de la ETC Córdoba</t>
  </si>
  <si>
    <t>Elaboración  y ejecución de Plan de reorganización de  los E.E. para la implementación de la educación media</t>
  </si>
  <si>
    <t>Articulación de E.E. con IES, Educación para el trabajo y desarrollo humano y SENA</t>
  </si>
  <si>
    <t>Formación de docentes Tutores del PTA pioneros media</t>
  </si>
  <si>
    <t>Estrategias para fortalecimiento de la educación  básica y media en los E.E. del Departamento</t>
  </si>
  <si>
    <t>Reconocimiento e incentivos  a estudiantes que se destacan por obtención de buenos resultados en evaluaciones y son favorecidos con el programa ser pilo paga y otros</t>
  </si>
  <si>
    <t>Reconocimiento e incentivos a docentes, directivos docentes y personal administrativo de la SED por mejoramiento de la calidad educativa</t>
  </si>
  <si>
    <t xml:space="preserve">Creditos condonables a través de Convenio con ICETEX - Fondo Educativo para la Prosperidad, dirgidos a egresados de educación media de los niveles 1, 2 y 3 del SISBEN para su ingreso a la educación superior, técnica y tecnólogica </t>
  </si>
  <si>
    <t>Dotación de Colecciones Bibliograficas para E.E.</t>
  </si>
  <si>
    <t>Implementación de acciones para promover e incentivar actividades de lectura y escritura en los E.E. del departamento</t>
  </si>
  <si>
    <t>Implementacion de sistema de gestion de calidad en Instituciones educativas y en la SED</t>
  </si>
  <si>
    <t>100% de la eficiencia financiera, departamental alcanzado del sector educativo departamental alcanzada</t>
  </si>
  <si>
    <t>Porcentaje de eficiencia financiera del sector educativo departamental alcanzado.</t>
  </si>
  <si>
    <t>100% de la eficacia operativa del sector educativo departamental alcanzado.</t>
  </si>
  <si>
    <t>Porcentaje de eficacia operativa del sector educativo departamental alcanzado (PAGO DE NOMINA).</t>
  </si>
  <si>
    <t>4 auditorías a la matricula en  los E.E. para el proceso de gestión de cobertura educativa, realizadas</t>
  </si>
  <si>
    <t>Número de Auditorías a la matricula en los E.E. para el proceso de gestión de cobertura educativa, realizadas</t>
  </si>
  <si>
    <t>4 procesos administrativos en la SED para el mejoramiento operativo de cada área implementados</t>
  </si>
  <si>
    <t xml:space="preserve">Número de procesos administrativos en la SED implementados </t>
  </si>
  <si>
    <t xml:space="preserve">100% docentes con ingresos inferiores a dos SMLV dotados </t>
  </si>
  <si>
    <t>Porcentaje de docentes con   ingresos inferiores a dos SMLV dotados</t>
  </si>
  <si>
    <t>Auditorías a la matricula en  los E.E. para el proceso de gestión de cobertura educativa, realizadas</t>
  </si>
  <si>
    <t>Procesos administrativos en la SED para el mejoramiento operativo de cada área implementados</t>
  </si>
  <si>
    <t xml:space="preserve">Docentes con ingresos inferiores a dos SMLV dotados </t>
  </si>
  <si>
    <t>Eficiencia financiera, departamental alcanzado del sector educativo departamental alcanzada</t>
  </si>
  <si>
    <t>Eficacia operativa del sector educativo departamental alcanzado.</t>
  </si>
  <si>
    <t xml:space="preserve">Un archivo de la SED organizado, dotado, sistematizado, preservado y controlado </t>
  </si>
  <si>
    <t>Archivo de la SED organizado, dotado, sistematizado, preservado y controlado</t>
  </si>
  <si>
    <t xml:space="preserve">Archivo de la SED organizado, dotado, sistematizado, preservado y controlado </t>
  </si>
  <si>
    <t xml:space="preserve">Gestión para realizar convenios con empresas privadas y/o públicas para apoyar ingreso de estudiantes a la educación superior </t>
  </si>
  <si>
    <t xml:space="preserve">Seguimiento a la matrícula en educación tecnológica </t>
  </si>
  <si>
    <t>Seguimiento a la titulación en educación técnica, logradas</t>
  </si>
  <si>
    <t>Seguimiento a la titulaciónen educación tecnológica</t>
  </si>
  <si>
    <t>Seguimiento a la cobertura en educación superior</t>
  </si>
  <si>
    <t>Seguimiento a la deserción en formación tecnológica (18 a 28 años)</t>
  </si>
  <si>
    <t>Seguimiento a la deserción en educación superior</t>
  </si>
  <si>
    <t>Dotación de docentes con ingresos inferiores a dos SMLV acorde a lo establecido en la Ley</t>
  </si>
  <si>
    <t xml:space="preserve">Cursos intensivos para la apropiación de una lengua extranjera- inglés y procesos de enseñanza -aprendizaje del idioma ingles </t>
  </si>
  <si>
    <t>Dotación de herramientas tecnológicas para Instituciones educativas de la ETC Córdoba.</t>
  </si>
  <si>
    <t>Implementación de acciones para lograr eficiencia financiera en los recursos del sector educativo en el departamento</t>
  </si>
  <si>
    <t>Acciones de eficiencia Operativa de los recursos del sector educativo en el departamento (Pago de Nomina y demas aspectos laborales  a docentes, directivos docentes y administrativos del sector educativo)</t>
  </si>
  <si>
    <t>Optimización de los Procesos administrativos en la SED para mejoramiento operativo en cada área (servicio de vigilancia y pago del servicio de energía)</t>
  </si>
  <si>
    <t xml:space="preserve">Realizar  auditoría tecnica, administrativa, financiera, contable y legal a la matricula contratada por prestación de servicios en  los E.E. para el proceso de gestión de cobertura educativa </t>
  </si>
  <si>
    <t>PROGRAMA  Asequibilidad o Disponibilidad para la Educación de los Cordobeses</t>
  </si>
  <si>
    <t>TOTAL PROGRAMA Acceso con responsabilidad en la Educación de los Cordobeses</t>
  </si>
  <si>
    <t xml:space="preserve">TOTAL PROGRAMA Educación con aceptabilidad y de calidad para los Cordobeses. </t>
  </si>
  <si>
    <t xml:space="preserve">SUBTOTAL PROGRAMA Eficiencia del Sector Educativo Cordobés </t>
  </si>
  <si>
    <t xml:space="preserve">SECRETARIO DE EDUCACION DEPARTAMENTAL Y LIDERES DE ÁREA </t>
  </si>
  <si>
    <t>SEUIMIENTO AL PLAN DE ACCIÓN</t>
  </si>
  <si>
    <t>NIVEL DE CUMPLIMIENTO</t>
  </si>
  <si>
    <t>OTROS CONTRA PARTIDA</t>
  </si>
  <si>
    <t>COMPONENTE: Educación Articulada al Desarrollo y la Paz</t>
  </si>
  <si>
    <t>TOTAL RECURSOS: EDUCACIÓN EJE ARTICULADOR DEL DESARROLLO Y LA PAZ  VIGENCIA 2018</t>
  </si>
  <si>
    <t>4.000 Estudiantes de la estrategia de jornada única beneficiados con transporte escolar.</t>
  </si>
  <si>
    <t>Número de estudiantes de jornada única, beneficiados con transporte escolar.</t>
  </si>
  <si>
    <t>Apoyo para atender transporte escolar de estudiantes de la estrategia de jornada única</t>
  </si>
  <si>
    <t>1276 aulas de E.E de la ETC Córdoba construidas y/o adecuadas en los 99 Predios postulados por el Plan Nacional de Infraestructura Educativa</t>
  </si>
  <si>
    <t>Número de aulas adecuadas y/o construidas en los 99 Predios postulados por el Plan Nacional de Infraestructura Educativa</t>
  </si>
  <si>
    <t>0 adecuadas para jornada única</t>
  </si>
  <si>
    <t>Construcción y/o adecuación de aulas de E.E de la ETC Córdoba  en los 99 Predios postulados por el Plan Nacional de Infraestructura Educativa</t>
  </si>
  <si>
    <t>Aulas en E.E de la ETC Córdoba construidas y/o adecuadas en los 99 Predios postulados por el Plan Nacional de Infraestructura Educativa</t>
  </si>
  <si>
    <t xml:space="preserve"> Mejoramiento de instituciones educativas de la ETC Córdoba afectadas por emergencias</t>
  </si>
  <si>
    <t>Construción, Mantenimiento y adecuación de Infraestructura de E.E. (no viabilizados para Jornada Única)</t>
  </si>
  <si>
    <t>20 E.E. beneficiados por convenios de cooperación entre el Dpto. y el sector solidario y ONG suscritos e implementados</t>
  </si>
  <si>
    <t>Número de E.E. beneficiados por convenios de cooperación entre el Dpto. y el sector solidario y con ONG Nacionales e Internacionales suscritos</t>
  </si>
  <si>
    <t>Apoyo pedagógico a la promoción y el fortalecimiento a la consolidación de proyectos transversales en educación desde las aulas, a través de estrategias de aprendizaje en 15 municipios del Departamento de Córdoba</t>
  </si>
  <si>
    <t>Acompañamiento institucional con orientación docente sobre el desarrollo y evaluación de competencias basicas y específicas en 30 instituciones educativas oficiales seleccionadas del departamento de Córdoba</t>
  </si>
  <si>
    <t>Proceso de inducción y reinducción al personal docente y directivo docente de las instituciones educativas de los 27 municipios no certificados del departamento de Córdoba 2018</t>
  </si>
  <si>
    <t>Creación de comités de atención y prevención de desastres en 120 instituciones y/o centros educativos en los 27 municipios no certificados del departamento de Córdoba que atienda las orientaciones del sistema nacional de información para la gestión del riesgo de desastres</t>
  </si>
  <si>
    <t>Convenios de cooperación entre el Dpto. y el sector solidario y con ONG Nacionales e Internacionales suscritos</t>
  </si>
  <si>
    <t>Suministro de ración servida en sitio de consumo en la modalidad de complemento y almuerzo escolar en los diferentes establecimientos educativos de carácter público del departamento de córdoba, año 2018</t>
  </si>
  <si>
    <t>Actividades de difusión y acompañamiento   de los referentes técnicos de la educación inicial y de los estándares de calidad en los CDI realizadas</t>
  </si>
  <si>
    <t>Apoyo a la cualificación del talento humano y de actores del proceso de educación inicial en cinco municipios priorizados del departamento de Córdoba</t>
  </si>
  <si>
    <t xml:space="preserve">Apoyo a traves de becas para docentes </t>
  </si>
  <si>
    <t>Prestación de servicios profesionales para la atención  a la población con discapacidad NEE de  estudiantes matriculados en los establecimientos educativos no certificados del departamento</t>
  </si>
  <si>
    <t>Prestación de servicios profesionales para la atención  a la población con capacidades excepcionales de  estudiantes matriculados en los establecimientos educativos no certificados del departamento</t>
  </si>
  <si>
    <t>Digitalización (limpieza física, organización, indexación, digitalización), sistematización (software y servidor) en el archivo central de la secretaria de educación departamental conforme al marco normativo vigente y directrices del archivo general</t>
  </si>
  <si>
    <t>Implementar actividad para el desarrollo de la Política Departamental de Primera Infancia: “Creación y estructuración del observatorio departamental de primera infancia”.</t>
  </si>
  <si>
    <t xml:space="preserve">SECTOR: EDUCACION </t>
  </si>
  <si>
    <t>Prestación del servicio educativo a través de la promoción e implementación de estrategias de desarrollo pedagógico, para atender a estudiantes de los establecimientos educativos del departamento de córdoba  en los municipios no certificados  de Montelibano, San José de Uré, Puerto Libertador y Tierralta, correspondiente al calendario año lectivo 2018.</t>
  </si>
  <si>
    <t>Administración de la atención educativa, prestación del servicio educativo a través de la promoción e implementación de estrategias de desarrollo pedagógico, para atender estudiantes en los territorios indígenas en el municipio no certificado de Tierralta - Cabildo Mayor Resguardo Karagaby y Cabildo Mayor Rio Verde - Rio Sinú, correspondiente al año lectivo 2018.</t>
  </si>
  <si>
    <t>VERSION: 03</t>
  </si>
  <si>
    <t>FECHA: 11-01-2017</t>
  </si>
  <si>
    <t>PLAN DE DESARROLLO 2016-2019 "UNIDOS POR CÓRDOBA</t>
  </si>
  <si>
    <t xml:space="preserve">SECRETARÍA: EDUCACIÓN </t>
  </si>
  <si>
    <t>ESTRATÉGIA: MOVILIDAD SOCIAL</t>
  </si>
  <si>
    <t xml:space="preserve">  </t>
  </si>
  <si>
    <t xml:space="preserve">                                                                             </t>
  </si>
  <si>
    <t>RESPONSABLE : PAULA ANDREA MORALES SOTO</t>
  </si>
  <si>
    <t>Número de Instituciones educativas con construcción mantenimento o mejoramienbto de l infraestrucutra intervenida</t>
  </si>
  <si>
    <t>Instituciones educativas para prestación del servicio con disposición de infraestructura educativa intervenidas.</t>
  </si>
  <si>
    <t>INVERSIÓN $ 2019</t>
  </si>
  <si>
    <r>
      <t xml:space="preserve">OBJETIVO:  </t>
    </r>
    <r>
      <rPr>
        <sz val="6"/>
        <rFont val="Arial"/>
        <family val="2"/>
      </rPr>
      <t>Contribuir a la transformación de la sociedad, con una visión de territorio en paz y con equidad, garantizando la prestación del servicio educativo en los 27 municipios no certificados del departamento en los niveles de educación preescolar, básica y media, de manera responsable con criterios de trasparencia, equidad, calidad, eficiencia y eficacia para facilitar la formación de niños, niñas, adolescentes y jóvenes cordobeses competentes, emprendedores y comprometidos con el desarrollo económico, social y humano en el Departamento de Córdoba; así mismo, apoyando decididamente las estrategias para educación inicial y coadyuvando al mejoramiento del acceso de jóvenes a la educación terciaria.</t>
    </r>
  </si>
  <si>
    <t>PLAN DE ACCIÓN  2019</t>
  </si>
  <si>
    <t>PLAN DE ACCIÓN 2019</t>
  </si>
  <si>
    <t>RECURSOS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</si>
</sst>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quot;€&quot;_-;\-* #,##0.00\ &quot;€&quot;_-;_-* &quot;-&quot;??\ &quot;€&quot;_-;_-@_-"/>
    <numFmt numFmtId="165" formatCode="_-* #,##0.00\ _€_-;\-* #,##0.00\ _€_-;_-* &quot;-&quot;??\ _€_-;_-@_-"/>
    <numFmt numFmtId="166" formatCode="_-* #,##0\ _€_-;\-* #,##0\ _€_-;_-* &quot;-&quot;??\ _€_-;_-@_-"/>
    <numFmt numFmtId="167" formatCode="_-* #,##0.000\ _€_-;\-* #,##0.000\ _€_-;_-* &quot;-&quot;??\ _€_-;_-@_-"/>
    <numFmt numFmtId="168" formatCode="0.000%"/>
    <numFmt numFmtId="169" formatCode="_(* #,##0_);_(* \(#,##0\);_(* &quot;-&quot;??_);_(@_)"/>
    <numFmt numFmtId="170" formatCode="_-* #,##0.0\ _€_-;\-* #,##0.0\ _€_-;_-* &quot;-&quot;??\ _€_-;_-@_-"/>
  </numFmts>
  <fonts count="14" x14ac:knownFonts="1">
    <font>
      <sz val="10"/>
      <name val="Arial"/>
    </font>
    <font>
      <sz val="10"/>
      <name val="Arial"/>
      <family val="2"/>
    </font>
    <font>
      <sz val="9"/>
      <color indexed="81"/>
      <name val="Tahoma"/>
      <family val="2"/>
    </font>
    <font>
      <b/>
      <sz val="9"/>
      <color indexed="81"/>
      <name val="Tahoma"/>
      <family val="2"/>
    </font>
    <font>
      <sz val="10"/>
      <color indexed="81"/>
      <name val="Tahoma"/>
      <family val="2"/>
    </font>
    <font>
      <b/>
      <sz val="10"/>
      <color indexed="81"/>
      <name val="Tahoma"/>
      <family val="2"/>
    </font>
    <font>
      <sz val="10"/>
      <name val="Arial"/>
      <family val="2"/>
    </font>
    <font>
      <sz val="10"/>
      <color indexed="8"/>
      <name val="MS Sans Serif"/>
      <family val="2"/>
    </font>
    <font>
      <sz val="12"/>
      <color theme="1"/>
      <name val="Calibri"/>
      <family val="2"/>
      <scheme val="minor"/>
    </font>
    <font>
      <b/>
      <sz val="6"/>
      <name val="Arial"/>
      <family val="2"/>
    </font>
    <font>
      <sz val="6"/>
      <name val="Arial"/>
      <family val="2"/>
    </font>
    <font>
      <u/>
      <sz val="6"/>
      <name val="Arial"/>
      <family val="2"/>
    </font>
    <font>
      <b/>
      <sz val="6"/>
      <color theme="6" tint="-0.499984740745262"/>
      <name val="Arial"/>
      <family val="2"/>
    </font>
    <font>
      <sz val="6"/>
      <color theme="6" tint="-0.499984740745262"/>
      <name val="Arial"/>
      <family val="2"/>
    </font>
  </fonts>
  <fills count="3">
    <fill>
      <patternFill patternType="none"/>
    </fill>
    <fill>
      <patternFill patternType="gray125"/>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thick">
        <color rgb="FF4472C4"/>
      </right>
      <top/>
      <bottom style="thick">
        <color rgb="FF4472C4"/>
      </bottom>
      <diagonal/>
    </border>
  </borders>
  <cellStyleXfs count="6">
    <xf numFmtId="0" fontId="0" fillId="0" borderId="0"/>
    <xf numFmtId="164" fontId="1" fillId="0" borderId="0" applyFont="0" applyFill="0" applyBorder="0" applyAlignment="0" applyProtection="0"/>
    <xf numFmtId="165" fontId="1"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0" fontId="8" fillId="0" borderId="0"/>
  </cellStyleXfs>
  <cellXfs count="215">
    <xf numFmtId="0" fontId="0" fillId="0" borderId="0" xfId="0"/>
    <xf numFmtId="0" fontId="10" fillId="0" borderId="0" xfId="0" applyFont="1" applyFill="1"/>
    <xf numFmtId="0" fontId="9" fillId="0" borderId="1" xfId="0" applyFont="1" applyFill="1" applyBorder="1" applyAlignment="1">
      <alignment horizontal="center" vertical="center" wrapText="1"/>
    </xf>
    <xf numFmtId="9" fontId="9" fillId="0" borderId="1" xfId="3" applyFont="1" applyFill="1" applyBorder="1" applyAlignment="1">
      <alignment horizontal="center" vertical="center" wrapText="1"/>
    </xf>
    <xf numFmtId="0" fontId="10" fillId="0" borderId="0" xfId="0" applyFont="1" applyFill="1" applyBorder="1"/>
    <xf numFmtId="0" fontId="10" fillId="2" borderId="0" xfId="0" applyFont="1" applyFill="1" applyBorder="1"/>
    <xf numFmtId="0" fontId="9" fillId="2" borderId="0" xfId="0" applyFont="1" applyFill="1" applyBorder="1" applyAlignment="1">
      <alignment vertical="center"/>
    </xf>
    <xf numFmtId="0" fontId="9" fillId="0" borderId="0" xfId="0" applyFont="1" applyFill="1" applyBorder="1" applyAlignment="1"/>
    <xf numFmtId="0" fontId="9" fillId="2" borderId="0" xfId="0" applyFont="1" applyFill="1" applyBorder="1" applyAlignment="1"/>
    <xf numFmtId="0" fontId="9" fillId="0" borderId="0" xfId="0" applyFont="1" applyFill="1" applyBorder="1" applyAlignment="1">
      <alignment vertical="center"/>
    </xf>
    <xf numFmtId="9" fontId="9" fillId="2" borderId="0" xfId="3" applyFont="1" applyFill="1" applyBorder="1" applyAlignment="1">
      <alignment vertical="center"/>
    </xf>
    <xf numFmtId="9" fontId="9" fillId="0" borderId="0" xfId="3" applyFont="1" applyFill="1" applyBorder="1" applyAlignment="1">
      <alignment vertical="center"/>
    </xf>
    <xf numFmtId="0" fontId="10" fillId="2" borderId="0" xfId="0" applyFont="1" applyFill="1" applyAlignment="1"/>
    <xf numFmtId="0" fontId="10" fillId="2" borderId="7" xfId="0" applyFont="1" applyFill="1" applyBorder="1" applyAlignment="1"/>
    <xf numFmtId="0" fontId="9" fillId="2" borderId="1" xfId="0" applyFont="1" applyFill="1" applyBorder="1" applyAlignment="1">
      <alignment horizontal="center" vertical="center" wrapText="1"/>
    </xf>
    <xf numFmtId="166" fontId="10" fillId="0" borderId="1" xfId="2" applyNumberFormat="1" applyFont="1" applyFill="1" applyBorder="1" applyAlignment="1">
      <alignment horizontal="right" vertical="center" wrapText="1"/>
    </xf>
    <xf numFmtId="9" fontId="9" fillId="2" borderId="1" xfId="3" applyFont="1" applyFill="1" applyBorder="1" applyAlignment="1">
      <alignment horizontal="right" vertical="center" wrapText="1"/>
    </xf>
    <xf numFmtId="166" fontId="10" fillId="2" borderId="1" xfId="2" applyNumberFormat="1" applyFont="1" applyFill="1" applyBorder="1" applyAlignment="1">
      <alignment horizontal="right" vertical="center" wrapText="1"/>
    </xf>
    <xf numFmtId="0" fontId="10" fillId="2" borderId="0" xfId="0" applyFont="1" applyFill="1"/>
    <xf numFmtId="166" fontId="10" fillId="0" borderId="1" xfId="2" applyNumberFormat="1" applyFont="1" applyFill="1" applyBorder="1" applyAlignment="1">
      <alignment horizontal="center" textRotation="90"/>
    </xf>
    <xf numFmtId="166" fontId="10" fillId="0" borderId="1" xfId="2" applyNumberFormat="1" applyFont="1" applyFill="1" applyBorder="1" applyAlignment="1">
      <alignment horizontal="left" vertical="center" wrapText="1"/>
    </xf>
    <xf numFmtId="166" fontId="10" fillId="0" borderId="1" xfId="2" applyNumberFormat="1" applyFont="1" applyFill="1" applyBorder="1" applyAlignment="1">
      <alignment horizontal="center" vertical="center"/>
    </xf>
    <xf numFmtId="1" fontId="10" fillId="0" borderId="1" xfId="2" applyNumberFormat="1" applyFont="1" applyFill="1" applyBorder="1" applyAlignment="1">
      <alignment horizontal="center" vertical="center"/>
    </xf>
    <xf numFmtId="0" fontId="10" fillId="0" borderId="1" xfId="0" applyFont="1" applyFill="1" applyBorder="1" applyAlignment="1">
      <alignment horizontal="center" vertical="center"/>
    </xf>
    <xf numFmtId="166" fontId="10" fillId="0" borderId="1" xfId="2" applyNumberFormat="1" applyFont="1" applyFill="1" applyBorder="1" applyAlignment="1">
      <alignment vertical="center"/>
    </xf>
    <xf numFmtId="9" fontId="10" fillId="0" borderId="1" xfId="3" applyFont="1" applyFill="1" applyBorder="1" applyAlignment="1">
      <alignment horizontal="center" vertical="center"/>
    </xf>
    <xf numFmtId="9" fontId="10" fillId="0" borderId="4" xfId="3" applyFont="1" applyFill="1" applyBorder="1" applyAlignment="1">
      <alignment horizontal="center" vertical="center"/>
    </xf>
    <xf numFmtId="165" fontId="10" fillId="0" borderId="1" xfId="2" applyNumberFormat="1" applyFont="1" applyFill="1" applyBorder="1" applyAlignment="1">
      <alignment horizontal="right" vertical="center"/>
    </xf>
    <xf numFmtId="166" fontId="10" fillId="0" borderId="1" xfId="2" applyNumberFormat="1" applyFont="1" applyFill="1" applyBorder="1" applyAlignment="1">
      <alignment horizontal="right" vertical="center"/>
    </xf>
    <xf numFmtId="166" fontId="9" fillId="0" borderId="1" xfId="2" applyNumberFormat="1" applyFont="1" applyFill="1" applyBorder="1" applyAlignment="1">
      <alignment horizontal="right" vertical="center"/>
    </xf>
    <xf numFmtId="168" fontId="10" fillId="0" borderId="1" xfId="3" applyNumberFormat="1" applyFont="1" applyFill="1" applyBorder="1" applyAlignment="1"/>
    <xf numFmtId="166" fontId="10" fillId="0" borderId="5" xfId="2" applyNumberFormat="1" applyFont="1" applyFill="1" applyBorder="1" applyAlignment="1">
      <alignment horizontal="center" vertical="center"/>
    </xf>
    <xf numFmtId="0" fontId="10" fillId="0" borderId="0" xfId="0" applyFont="1" applyFill="1" applyAlignment="1"/>
    <xf numFmtId="166" fontId="10" fillId="0" borderId="1" xfId="2" applyNumberFormat="1" applyFont="1" applyFill="1" applyBorder="1" applyAlignment="1"/>
    <xf numFmtId="166" fontId="10" fillId="0" borderId="1" xfId="2" applyNumberFormat="1" applyFont="1" applyFill="1" applyBorder="1" applyAlignment="1">
      <alignment horizontal="justify" vertical="center"/>
    </xf>
    <xf numFmtId="9" fontId="9" fillId="0" borderId="1" xfId="3" applyFont="1" applyFill="1" applyBorder="1" applyAlignment="1">
      <alignment horizontal="right" vertical="center"/>
    </xf>
    <xf numFmtId="166" fontId="9" fillId="0" borderId="1" xfId="2"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66" fontId="10" fillId="0" borderId="1" xfId="2" applyNumberFormat="1" applyFont="1" applyFill="1" applyBorder="1" applyAlignment="1">
      <alignment horizontal="left" vertical="center"/>
    </xf>
    <xf numFmtId="166" fontId="9" fillId="0" borderId="10" xfId="2" applyNumberFormat="1" applyFont="1" applyFill="1" applyBorder="1" applyAlignment="1">
      <alignment horizontal="center" vertical="center"/>
    </xf>
    <xf numFmtId="0" fontId="9" fillId="0" borderId="2" xfId="0" applyFont="1" applyFill="1" applyBorder="1" applyAlignment="1">
      <alignment horizontal="left" vertical="center"/>
    </xf>
    <xf numFmtId="0" fontId="9" fillId="0" borderId="7" xfId="0" applyFont="1" applyFill="1" applyBorder="1" applyAlignment="1">
      <alignment horizontal="left" vertical="center"/>
    </xf>
    <xf numFmtId="0" fontId="9" fillId="0" borderId="2" xfId="0" applyFont="1" applyFill="1" applyBorder="1" applyAlignment="1">
      <alignment vertical="center"/>
    </xf>
    <xf numFmtId="0" fontId="9" fillId="0" borderId="6" xfId="0" applyFont="1" applyFill="1" applyBorder="1" applyAlignment="1">
      <alignment vertical="center"/>
    </xf>
    <xf numFmtId="0" fontId="9" fillId="0" borderId="7" xfId="0" applyFont="1" applyFill="1" applyBorder="1" applyAlignment="1">
      <alignment vertical="center"/>
    </xf>
    <xf numFmtId="165" fontId="9" fillId="0" borderId="1" xfId="2" applyNumberFormat="1" applyFont="1" applyFill="1" applyBorder="1" applyAlignment="1">
      <alignment horizontal="right" vertical="center"/>
    </xf>
    <xf numFmtId="166" fontId="9" fillId="0" borderId="9" xfId="2" applyNumberFormat="1" applyFont="1" applyFill="1" applyBorder="1" applyAlignment="1">
      <alignment horizontal="right" vertical="center"/>
    </xf>
    <xf numFmtId="168" fontId="10" fillId="0" borderId="1" xfId="4" applyNumberFormat="1" applyFont="1" applyFill="1" applyBorder="1" applyAlignment="1"/>
    <xf numFmtId="0" fontId="9" fillId="0" borderId="11" xfId="0" applyFont="1" applyFill="1" applyBorder="1" applyAlignment="1">
      <alignment vertical="center"/>
    </xf>
    <xf numFmtId="0" fontId="9" fillId="0" borderId="12" xfId="0" applyFont="1" applyFill="1" applyBorder="1" applyAlignment="1">
      <alignment vertical="center"/>
    </xf>
    <xf numFmtId="0" fontId="9" fillId="0" borderId="13" xfId="0" applyFont="1" applyFill="1" applyBorder="1" applyAlignment="1">
      <alignment vertical="center"/>
    </xf>
    <xf numFmtId="166" fontId="9" fillId="0" borderId="1" xfId="2" applyNumberFormat="1" applyFont="1" applyFill="1" applyBorder="1" applyAlignment="1"/>
    <xf numFmtId="166" fontId="10" fillId="0" borderId="1" xfId="2" applyNumberFormat="1" applyFont="1" applyFill="1" applyBorder="1" applyAlignment="1">
      <alignment horizontal="center" vertical="center" wrapText="1"/>
    </xf>
    <xf numFmtId="166" fontId="9" fillId="0" borderId="8" xfId="2" applyNumberFormat="1" applyFont="1" applyFill="1" applyBorder="1" applyAlignment="1">
      <alignment horizontal="right" vertical="center"/>
    </xf>
    <xf numFmtId="166" fontId="9" fillId="0" borderId="0" xfId="2" applyNumberFormat="1" applyFont="1" applyFill="1" applyBorder="1" applyAlignment="1">
      <alignment horizontal="right" vertical="center"/>
    </xf>
    <xf numFmtId="0" fontId="9" fillId="0" borderId="6" xfId="0" applyFont="1" applyFill="1" applyBorder="1" applyAlignment="1">
      <alignment horizontal="left" vertical="center"/>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0" fontId="9" fillId="0" borderId="16" xfId="0" applyFont="1" applyFill="1" applyBorder="1" applyAlignment="1">
      <alignment horizontal="left" vertical="center"/>
    </xf>
    <xf numFmtId="166" fontId="9" fillId="0" borderId="3" xfId="2" applyNumberFormat="1" applyFont="1" applyFill="1" applyBorder="1" applyAlignment="1"/>
    <xf numFmtId="166" fontId="10" fillId="0" borderId="3" xfId="2" applyNumberFormat="1" applyFont="1" applyFill="1" applyBorder="1" applyAlignment="1">
      <alignment horizontal="center" vertical="center" wrapText="1"/>
    </xf>
    <xf numFmtId="166" fontId="9" fillId="0" borderId="3" xfId="2" applyNumberFormat="1" applyFont="1" applyFill="1" applyBorder="1" applyAlignment="1">
      <alignment horizontal="right" vertical="center"/>
    </xf>
    <xf numFmtId="9" fontId="9" fillId="0" borderId="3" xfId="3" applyFont="1" applyFill="1" applyBorder="1" applyAlignment="1">
      <alignment horizontal="right" vertical="center"/>
    </xf>
    <xf numFmtId="166" fontId="10" fillId="0" borderId="3" xfId="2" applyNumberFormat="1" applyFont="1" applyFill="1" applyBorder="1" applyAlignment="1">
      <alignment horizontal="right" vertical="center"/>
    </xf>
    <xf numFmtId="0" fontId="10" fillId="0" borderId="1" xfId="0" applyFont="1" applyFill="1" applyBorder="1" applyAlignment="1">
      <alignment vertical="center" wrapText="1"/>
    </xf>
    <xf numFmtId="3" fontId="10" fillId="0" borderId="18" xfId="0" applyNumberFormat="1" applyFont="1" applyFill="1" applyBorder="1" applyAlignment="1">
      <alignment horizontal="center" vertical="center"/>
    </xf>
    <xf numFmtId="9" fontId="9" fillId="0" borderId="1" xfId="3" applyFont="1" applyFill="1" applyBorder="1" applyAlignment="1">
      <alignment horizontal="center" vertical="center"/>
    </xf>
    <xf numFmtId="167" fontId="10" fillId="0" borderId="1" xfId="2" applyNumberFormat="1" applyFont="1" applyFill="1" applyBorder="1" applyAlignment="1">
      <alignment horizontal="right" vertical="center"/>
    </xf>
    <xf numFmtId="166" fontId="9" fillId="0" borderId="11" xfId="2" applyNumberFormat="1" applyFont="1" applyFill="1" applyBorder="1" applyAlignment="1">
      <alignment horizontal="center"/>
    </xf>
    <xf numFmtId="166" fontId="10" fillId="0" borderId="3" xfId="2" applyNumberFormat="1" applyFont="1" applyFill="1" applyBorder="1" applyAlignment="1">
      <alignment horizontal="center" vertical="center"/>
    </xf>
    <xf numFmtId="0" fontId="10" fillId="0" borderId="1" xfId="0" applyFont="1" applyFill="1" applyBorder="1" applyAlignment="1"/>
    <xf numFmtId="9" fontId="10" fillId="0" borderId="1" xfId="0" applyNumberFormat="1" applyFont="1" applyFill="1" applyBorder="1" applyAlignment="1">
      <alignment horizontal="center" vertical="center"/>
    </xf>
    <xf numFmtId="9" fontId="10" fillId="0" borderId="3" xfId="3" applyFont="1" applyFill="1" applyBorder="1" applyAlignment="1">
      <alignment horizontal="center" vertical="center"/>
    </xf>
    <xf numFmtId="0" fontId="9" fillId="0" borderId="2" xfId="0" applyFont="1" applyFill="1" applyBorder="1" applyAlignment="1">
      <alignment vertical="center" wrapText="1"/>
    </xf>
    <xf numFmtId="0" fontId="9" fillId="0" borderId="6" xfId="0" applyFont="1" applyFill="1" applyBorder="1" applyAlignment="1">
      <alignment vertical="center" wrapText="1"/>
    </xf>
    <xf numFmtId="0" fontId="9" fillId="0" borderId="7" xfId="0" applyFont="1" applyFill="1" applyBorder="1" applyAlignment="1">
      <alignment vertical="center" wrapText="1"/>
    </xf>
    <xf numFmtId="166" fontId="9" fillId="0" borderId="1" xfId="2" applyNumberFormat="1" applyFont="1" applyFill="1" applyBorder="1" applyAlignment="1">
      <alignment horizontal="center" vertical="center"/>
    </xf>
    <xf numFmtId="166" fontId="9" fillId="0" borderId="1" xfId="2" applyNumberFormat="1" applyFont="1" applyFill="1" applyBorder="1" applyAlignment="1">
      <alignment vertical="center"/>
    </xf>
    <xf numFmtId="166" fontId="9" fillId="0" borderId="4" xfId="2" applyNumberFormat="1" applyFont="1" applyFill="1" applyBorder="1" applyAlignment="1"/>
    <xf numFmtId="166" fontId="10" fillId="0" borderId="1" xfId="2" applyNumberFormat="1" applyFont="1" applyFill="1" applyBorder="1" applyAlignment="1">
      <alignment horizontal="justify" vertical="center" wrapText="1"/>
    </xf>
    <xf numFmtId="9" fontId="10" fillId="0" borderId="1" xfId="3" applyFont="1" applyFill="1" applyBorder="1" applyAlignment="1">
      <alignment horizontal="justify" vertical="center" wrapText="1"/>
    </xf>
    <xf numFmtId="165" fontId="10" fillId="0" borderId="1" xfId="2" applyNumberFormat="1" applyFont="1" applyFill="1" applyBorder="1" applyAlignment="1">
      <alignment horizontal="justify" vertical="center" wrapText="1"/>
    </xf>
    <xf numFmtId="168" fontId="10" fillId="0" borderId="1" xfId="4" applyNumberFormat="1" applyFont="1" applyFill="1" applyBorder="1"/>
    <xf numFmtId="10" fontId="10" fillId="0" borderId="1" xfId="0" applyNumberFormat="1" applyFont="1" applyFill="1" applyBorder="1" applyAlignment="1">
      <alignment horizontal="center" vertical="center" wrapText="1"/>
    </xf>
    <xf numFmtId="10" fontId="10" fillId="0" borderId="1" xfId="3" applyNumberFormat="1" applyFont="1" applyFill="1" applyBorder="1" applyAlignment="1">
      <alignment horizontal="justify" vertical="center" wrapText="1"/>
    </xf>
    <xf numFmtId="9" fontId="10" fillId="0" borderId="1" xfId="0" applyNumberFormat="1" applyFont="1" applyFill="1" applyBorder="1" applyAlignment="1">
      <alignment horizontal="center" vertical="center" wrapText="1"/>
    </xf>
    <xf numFmtId="170" fontId="10" fillId="0" borderId="1" xfId="2" applyNumberFormat="1" applyFont="1" applyFill="1" applyBorder="1" applyAlignment="1">
      <alignment horizontal="justify" vertical="center" wrapText="1"/>
    </xf>
    <xf numFmtId="3" fontId="10" fillId="0" borderId="1" xfId="0" applyNumberFormat="1" applyFont="1" applyFill="1" applyBorder="1" applyAlignment="1">
      <alignment horizontal="center" vertical="center" wrapText="1"/>
    </xf>
    <xf numFmtId="0" fontId="10" fillId="0" borderId="1" xfId="0" applyFont="1" applyFill="1" applyBorder="1" applyAlignment="1">
      <alignment wrapText="1"/>
    </xf>
    <xf numFmtId="0" fontId="10" fillId="0" borderId="1" xfId="5" applyFont="1" applyFill="1" applyBorder="1" applyAlignment="1">
      <alignment horizontal="left" vertical="center" wrapText="1"/>
    </xf>
    <xf numFmtId="165" fontId="10" fillId="0" borderId="4" xfId="2" applyNumberFormat="1" applyFont="1" applyFill="1" applyBorder="1" applyAlignment="1">
      <alignment horizontal="center" vertical="center"/>
    </xf>
    <xf numFmtId="166" fontId="10" fillId="0" borderId="4" xfId="2" applyNumberFormat="1" applyFont="1" applyFill="1" applyBorder="1" applyAlignment="1">
      <alignment horizontal="center" vertical="center"/>
    </xf>
    <xf numFmtId="0" fontId="10" fillId="0" borderId="3" xfId="0" applyFont="1" applyFill="1" applyBorder="1" applyAlignment="1">
      <alignment vertical="center" wrapText="1"/>
    </xf>
    <xf numFmtId="166" fontId="10" fillId="0" borderId="3" xfId="2" applyNumberFormat="1" applyFont="1" applyFill="1" applyBorder="1" applyAlignment="1">
      <alignment vertical="center" wrapText="1"/>
    </xf>
    <xf numFmtId="166" fontId="10" fillId="0" borderId="4" xfId="2" applyNumberFormat="1" applyFont="1" applyFill="1" applyBorder="1" applyAlignment="1">
      <alignment vertical="center"/>
    </xf>
    <xf numFmtId="166" fontId="10" fillId="0" borderId="1" xfId="2" applyNumberFormat="1" applyFont="1" applyFill="1" applyBorder="1" applyAlignment="1">
      <alignment vertical="center" wrapText="1"/>
    </xf>
    <xf numFmtId="168" fontId="10" fillId="0" borderId="4" xfId="4" applyNumberFormat="1" applyFont="1" applyFill="1" applyBorder="1" applyAlignment="1">
      <alignment horizontal="center" wrapText="1"/>
    </xf>
    <xf numFmtId="0" fontId="10" fillId="0" borderId="2" xfId="5" applyFont="1" applyFill="1" applyBorder="1" applyAlignment="1">
      <alignment horizontal="left" vertical="center" wrapText="1"/>
    </xf>
    <xf numFmtId="165" fontId="10" fillId="0" borderId="1" xfId="2" applyNumberFormat="1" applyFont="1" applyFill="1" applyBorder="1" applyAlignment="1">
      <alignment horizontal="center" vertical="center"/>
    </xf>
    <xf numFmtId="166" fontId="9" fillId="0" borderId="4" xfId="2" applyNumberFormat="1" applyFont="1" applyFill="1" applyBorder="1" applyAlignment="1">
      <alignment horizontal="center" wrapText="1"/>
    </xf>
    <xf numFmtId="0" fontId="10" fillId="0" borderId="1" xfId="0" applyFont="1" applyFill="1" applyBorder="1"/>
    <xf numFmtId="168" fontId="11" fillId="0" borderId="1" xfId="4" applyNumberFormat="1" applyFont="1" applyFill="1" applyBorder="1"/>
    <xf numFmtId="166" fontId="10" fillId="0" borderId="4" xfId="2" applyNumberFormat="1" applyFont="1" applyFill="1" applyBorder="1" applyAlignment="1">
      <alignment horizontal="center" wrapText="1"/>
    </xf>
    <xf numFmtId="166" fontId="10" fillId="0" borderId="1" xfId="2" applyNumberFormat="1" applyFont="1" applyFill="1" applyBorder="1" applyAlignment="1">
      <alignment horizontal="justify"/>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166" fontId="9" fillId="0" borderId="1" xfId="2" applyNumberFormat="1" applyFont="1" applyFill="1" applyBorder="1" applyAlignment="1">
      <alignment vertical="center" wrapText="1"/>
    </xf>
    <xf numFmtId="166" fontId="9" fillId="0" borderId="6" xfId="2" applyNumberFormat="1" applyFont="1" applyFill="1" applyBorder="1" applyAlignment="1">
      <alignment horizontal="left" vertical="center"/>
    </xf>
    <xf numFmtId="9" fontId="10" fillId="0" borderId="7" xfId="3" applyFont="1" applyFill="1" applyBorder="1" applyAlignment="1">
      <alignment horizontal="center" vertical="center"/>
    </xf>
    <xf numFmtId="166" fontId="9" fillId="0" borderId="7" xfId="2" applyNumberFormat="1" applyFont="1" applyFill="1" applyBorder="1" applyAlignment="1">
      <alignment horizontal="left" vertical="center"/>
    </xf>
    <xf numFmtId="0" fontId="9" fillId="0" borderId="6" xfId="0" applyFont="1" applyFill="1" applyBorder="1" applyAlignment="1">
      <alignment horizontal="left" vertical="center" wrapText="1"/>
    </xf>
    <xf numFmtId="166" fontId="12" fillId="0" borderId="1" xfId="2" applyNumberFormat="1" applyFont="1" applyFill="1" applyBorder="1" applyAlignment="1"/>
    <xf numFmtId="166" fontId="13" fillId="0" borderId="1" xfId="2"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66" fontId="13" fillId="0" borderId="1" xfId="2" applyNumberFormat="1" applyFont="1" applyFill="1" applyBorder="1" applyAlignment="1">
      <alignment vertical="center"/>
    </xf>
    <xf numFmtId="165" fontId="13" fillId="0" borderId="1" xfId="2" applyNumberFormat="1" applyFont="1" applyFill="1" applyBorder="1" applyAlignment="1">
      <alignment horizontal="center" vertical="center"/>
    </xf>
    <xf numFmtId="9" fontId="13" fillId="0" borderId="1" xfId="3" applyFont="1" applyFill="1" applyBorder="1" applyAlignment="1">
      <alignment horizontal="center" vertical="center"/>
    </xf>
    <xf numFmtId="168" fontId="13" fillId="0" borderId="1" xfId="4" applyNumberFormat="1" applyFont="1" applyFill="1" applyBorder="1"/>
    <xf numFmtId="0" fontId="13" fillId="0" borderId="0" xfId="0" applyFont="1" applyFill="1"/>
    <xf numFmtId="165" fontId="10" fillId="0" borderId="1" xfId="2" applyNumberFormat="1" applyFont="1" applyFill="1" applyBorder="1" applyAlignment="1">
      <alignment vertical="center"/>
    </xf>
    <xf numFmtId="2" fontId="10" fillId="0" borderId="1" xfId="3" applyNumberFormat="1" applyFont="1" applyFill="1" applyBorder="1" applyAlignment="1">
      <alignment vertical="center"/>
    </xf>
    <xf numFmtId="9" fontId="10" fillId="0" borderId="1" xfId="3" applyFont="1" applyFill="1" applyBorder="1" applyAlignment="1">
      <alignment vertical="center"/>
    </xf>
    <xf numFmtId="10" fontId="10" fillId="0" borderId="1" xfId="3" applyNumberFormat="1" applyFont="1" applyFill="1" applyBorder="1" applyAlignment="1">
      <alignment vertical="center"/>
    </xf>
    <xf numFmtId="166" fontId="10" fillId="0" borderId="3" xfId="2" applyNumberFormat="1" applyFont="1" applyFill="1" applyBorder="1" applyAlignment="1">
      <alignment vertical="center"/>
    </xf>
    <xf numFmtId="9" fontId="10" fillId="0" borderId="3" xfId="3" applyFont="1" applyFill="1" applyBorder="1" applyAlignment="1">
      <alignment horizontal="center" vertical="center" wrapText="1"/>
    </xf>
    <xf numFmtId="169" fontId="10" fillId="0" borderId="1" xfId="2" applyNumberFormat="1" applyFont="1" applyFill="1" applyBorder="1" applyAlignment="1">
      <alignment vertical="center" wrapText="1"/>
    </xf>
    <xf numFmtId="167" fontId="9" fillId="0" borderId="1" xfId="2" applyNumberFormat="1" applyFont="1" applyFill="1" applyBorder="1" applyAlignment="1"/>
    <xf numFmtId="166" fontId="10" fillId="0" borderId="13" xfId="2" applyNumberFormat="1" applyFont="1" applyFill="1" applyBorder="1" applyAlignment="1">
      <alignment vertical="center"/>
    </xf>
    <xf numFmtId="168" fontId="10" fillId="0" borderId="13" xfId="4" applyNumberFormat="1" applyFont="1" applyFill="1" applyBorder="1" applyAlignment="1">
      <alignment horizontal="center" wrapText="1"/>
    </xf>
    <xf numFmtId="166" fontId="9" fillId="0" borderId="3" xfId="2" applyNumberFormat="1" applyFont="1" applyFill="1" applyBorder="1" applyAlignment="1">
      <alignment horizontal="center" wrapText="1"/>
    </xf>
    <xf numFmtId="0" fontId="10" fillId="0" borderId="2" xfId="0" applyFont="1" applyFill="1" applyBorder="1"/>
    <xf numFmtId="166" fontId="10" fillId="0" borderId="3" xfId="2" applyNumberFormat="1" applyFont="1" applyFill="1" applyBorder="1"/>
    <xf numFmtId="167" fontId="9" fillId="0" borderId="3" xfId="2" applyNumberFormat="1" applyFont="1" applyFill="1" applyBorder="1" applyAlignment="1"/>
    <xf numFmtId="0" fontId="9" fillId="0" borderId="14" xfId="0" applyFont="1" applyFill="1" applyBorder="1" applyAlignment="1">
      <alignment horizontal="left" vertical="center" wrapText="1"/>
    </xf>
    <xf numFmtId="0" fontId="9" fillId="0" borderId="15" xfId="0" applyFont="1" applyFill="1" applyBorder="1" applyAlignment="1">
      <alignment horizontal="left" vertical="center" wrapText="1"/>
    </xf>
    <xf numFmtId="166" fontId="9" fillId="0" borderId="11" xfId="2" applyNumberFormat="1" applyFont="1" applyFill="1" applyBorder="1" applyAlignment="1"/>
    <xf numFmtId="168" fontId="10" fillId="0" borderId="7" xfId="4" applyNumberFormat="1" applyFont="1" applyFill="1" applyBorder="1"/>
    <xf numFmtId="168" fontId="10" fillId="0" borderId="7" xfId="4" applyNumberFormat="1" applyFont="1" applyFill="1" applyBorder="1" applyAlignment="1">
      <alignment horizontal="center" vertical="center"/>
    </xf>
    <xf numFmtId="166" fontId="10" fillId="0" borderId="3" xfId="2" applyNumberFormat="1" applyFont="1" applyFill="1" applyBorder="1" applyAlignment="1"/>
    <xf numFmtId="9" fontId="10" fillId="0" borderId="3" xfId="3" applyFont="1" applyFill="1" applyBorder="1" applyAlignment="1">
      <alignment vertical="center"/>
    </xf>
    <xf numFmtId="169" fontId="10" fillId="0" borderId="1" xfId="2" applyNumberFormat="1" applyFont="1" applyFill="1" applyBorder="1"/>
    <xf numFmtId="166" fontId="9" fillId="0" borderId="4" xfId="2" applyNumberFormat="1" applyFont="1" applyFill="1" applyBorder="1" applyAlignment="1">
      <alignment horizontal="center" vertical="center" wrapText="1"/>
    </xf>
    <xf numFmtId="166" fontId="9" fillId="0" borderId="11" xfId="2" applyNumberFormat="1" applyFont="1" applyFill="1" applyBorder="1" applyAlignment="1">
      <alignment horizontal="left"/>
    </xf>
    <xf numFmtId="0" fontId="9" fillId="0" borderId="1" xfId="0" applyFont="1" applyFill="1" applyBorder="1" applyAlignment="1">
      <alignment horizontal="center"/>
    </xf>
    <xf numFmtId="166" fontId="9" fillId="0" borderId="1" xfId="0" applyNumberFormat="1" applyFont="1" applyFill="1" applyBorder="1" applyAlignment="1">
      <alignment wrapText="1"/>
    </xf>
    <xf numFmtId="0" fontId="9" fillId="0" borderId="1" xfId="0" applyFont="1" applyFill="1" applyBorder="1" applyAlignment="1">
      <alignment wrapText="1"/>
    </xf>
    <xf numFmtId="166" fontId="9" fillId="0" borderId="1" xfId="2" applyNumberFormat="1" applyFont="1" applyFill="1" applyBorder="1" applyAlignment="1">
      <alignment horizontal="left" vertical="center" wrapText="1"/>
    </xf>
    <xf numFmtId="166" fontId="9" fillId="0" borderId="1" xfId="2" applyNumberFormat="1" applyFont="1" applyFill="1" applyBorder="1" applyAlignment="1">
      <alignment horizontal="left"/>
    </xf>
    <xf numFmtId="0" fontId="9" fillId="0" borderId="0" xfId="0" applyFont="1" applyFill="1" applyAlignment="1">
      <alignment horizontal="left"/>
    </xf>
    <xf numFmtId="166" fontId="9" fillId="0" borderId="15" xfId="2" applyNumberFormat="1" applyFont="1" applyFill="1" applyBorder="1" applyAlignment="1">
      <alignment vertical="center"/>
    </xf>
    <xf numFmtId="166" fontId="10" fillId="0" borderId="15" xfId="2" applyNumberFormat="1" applyFont="1" applyFill="1" applyBorder="1" applyAlignment="1">
      <alignment horizontal="left" vertical="center" wrapText="1"/>
    </xf>
    <xf numFmtId="166" fontId="10" fillId="0" borderId="15" xfId="2" applyNumberFormat="1" applyFont="1" applyFill="1" applyBorder="1"/>
    <xf numFmtId="166" fontId="9" fillId="0" borderId="15" xfId="2" applyNumberFormat="1" applyFont="1" applyFill="1" applyBorder="1"/>
    <xf numFmtId="9" fontId="10" fillId="0" borderId="15" xfId="3" applyFont="1" applyFill="1" applyBorder="1"/>
    <xf numFmtId="166" fontId="10" fillId="0" borderId="6" xfId="2" applyNumberFormat="1" applyFont="1" applyFill="1" applyBorder="1"/>
    <xf numFmtId="166" fontId="10" fillId="0" borderId="7" xfId="2" applyNumberFormat="1" applyFont="1" applyFill="1" applyBorder="1"/>
    <xf numFmtId="9" fontId="10" fillId="0" borderId="6" xfId="3" applyFont="1" applyFill="1" applyBorder="1"/>
    <xf numFmtId="0" fontId="10" fillId="0" borderId="3" xfId="0" applyFont="1" applyFill="1" applyBorder="1" applyAlignment="1">
      <alignment horizontal="left" vertical="center" wrapText="1"/>
    </xf>
    <xf numFmtId="9" fontId="10" fillId="0" borderId="3" xfId="0" applyNumberFormat="1" applyFont="1" applyFill="1" applyBorder="1" applyAlignment="1">
      <alignment horizontal="center" vertical="center" wrapText="1"/>
    </xf>
    <xf numFmtId="166" fontId="10" fillId="0" borderId="4" xfId="2" applyNumberFormat="1" applyFont="1" applyFill="1" applyBorder="1"/>
    <xf numFmtId="166" fontId="10" fillId="0" borderId="4" xfId="2" applyNumberFormat="1" applyFont="1" applyFill="1" applyBorder="1" applyAlignment="1">
      <alignment horizontal="justify" vertical="center" wrapText="1"/>
    </xf>
    <xf numFmtId="0" fontId="10" fillId="0" borderId="3" xfId="0" applyFont="1" applyFill="1" applyBorder="1" applyAlignment="1">
      <alignment horizontal="center" vertical="center" wrapText="1"/>
    </xf>
    <xf numFmtId="166" fontId="10" fillId="0" borderId="1" xfId="2" applyNumberFormat="1" applyFont="1" applyFill="1" applyBorder="1" applyAlignment="1">
      <alignment wrapText="1"/>
    </xf>
    <xf numFmtId="168" fontId="10" fillId="0" borderId="3" xfId="4" applyNumberFormat="1" applyFont="1" applyFill="1" applyBorder="1" applyAlignment="1">
      <alignment horizontal="right" vertical="center"/>
    </xf>
    <xf numFmtId="0" fontId="10" fillId="0" borderId="17" xfId="0" applyFont="1" applyFill="1" applyBorder="1" applyAlignment="1">
      <alignment horizontal="left" vertical="center" wrapText="1"/>
    </xf>
    <xf numFmtId="166" fontId="10" fillId="0" borderId="16" xfId="2" applyNumberFormat="1" applyFont="1" applyFill="1" applyBorder="1"/>
    <xf numFmtId="9" fontId="10" fillId="0" borderId="1" xfId="3" applyFont="1" applyFill="1" applyBorder="1" applyAlignment="1">
      <alignment horizontal="center" vertical="center" wrapText="1"/>
    </xf>
    <xf numFmtId="3" fontId="10" fillId="0" borderId="1" xfId="0" applyNumberFormat="1" applyFont="1" applyFill="1" applyBorder="1" applyAlignment="1">
      <alignment vertical="center"/>
    </xf>
    <xf numFmtId="9" fontId="9" fillId="0" borderId="1" xfId="3" applyFont="1" applyFill="1" applyBorder="1" applyAlignment="1"/>
    <xf numFmtId="166" fontId="10" fillId="0" borderId="0" xfId="2" applyNumberFormat="1" applyFont="1" applyFill="1"/>
    <xf numFmtId="166" fontId="9" fillId="0" borderId="0" xfId="2" applyNumberFormat="1" applyFont="1" applyFill="1"/>
    <xf numFmtId="9" fontId="10" fillId="0" borderId="0" xfId="3" applyFont="1" applyFill="1"/>
    <xf numFmtId="166" fontId="10" fillId="0" borderId="1" xfId="2" applyNumberFormat="1" applyFont="1" applyFill="1" applyBorder="1"/>
    <xf numFmtId="9" fontId="10" fillId="0" borderId="1" xfId="3" applyFont="1" applyFill="1" applyBorder="1"/>
    <xf numFmtId="0" fontId="9" fillId="0" borderId="0" xfId="0" applyFont="1" applyFill="1"/>
    <xf numFmtId="3" fontId="10" fillId="0" borderId="0" xfId="0" applyNumberFormat="1" applyFont="1" applyFill="1"/>
    <xf numFmtId="166" fontId="9" fillId="0" borderId="2" xfId="2" applyNumberFormat="1" applyFont="1" applyFill="1" applyBorder="1" applyAlignment="1">
      <alignment horizontal="center"/>
    </xf>
    <xf numFmtId="166" fontId="9" fillId="0" borderId="6" xfId="2" applyNumberFormat="1" applyFont="1" applyFill="1" applyBorder="1" applyAlignment="1">
      <alignment horizontal="center"/>
    </xf>
    <xf numFmtId="166" fontId="9" fillId="0" borderId="7" xfId="2" applyNumberFormat="1" applyFont="1" applyFill="1" applyBorder="1" applyAlignment="1">
      <alignment horizontal="center"/>
    </xf>
    <xf numFmtId="0" fontId="9" fillId="0" borderId="2" xfId="0" applyFont="1" applyFill="1" applyBorder="1" applyAlignment="1">
      <alignment horizontal="left" vertical="center" wrapText="1"/>
    </xf>
    <xf numFmtId="0" fontId="9" fillId="0" borderId="7" xfId="0" applyFont="1" applyFill="1" applyBorder="1" applyAlignment="1">
      <alignment horizontal="left" vertical="center" wrapText="1"/>
    </xf>
    <xf numFmtId="166" fontId="9" fillId="0" borderId="2" xfId="2" applyNumberFormat="1" applyFont="1" applyFill="1" applyBorder="1" applyAlignment="1">
      <alignment horizontal="center" wrapText="1"/>
    </xf>
    <xf numFmtId="166" fontId="9" fillId="0" borderId="6" xfId="2" applyNumberFormat="1" applyFont="1" applyFill="1" applyBorder="1" applyAlignment="1">
      <alignment horizontal="center" wrapText="1"/>
    </xf>
    <xf numFmtId="166" fontId="9" fillId="0" borderId="7" xfId="2" applyNumberFormat="1" applyFont="1" applyFill="1" applyBorder="1" applyAlignment="1">
      <alignment horizontal="center" wrapText="1"/>
    </xf>
    <xf numFmtId="0" fontId="9" fillId="0" borderId="1" xfId="0" applyFont="1" applyFill="1" applyBorder="1" applyAlignment="1">
      <alignment horizontal="center"/>
    </xf>
    <xf numFmtId="166" fontId="10" fillId="0" borderId="0" xfId="2" applyNumberFormat="1" applyFont="1" applyFill="1" applyBorder="1" applyAlignment="1">
      <alignment horizontal="center" vertical="center" wrapText="1"/>
    </xf>
    <xf numFmtId="166" fontId="10" fillId="0" borderId="15" xfId="2" applyNumberFormat="1"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16" xfId="0" applyFont="1" applyFill="1" applyBorder="1" applyAlignment="1">
      <alignment horizontal="left" vertical="center" wrapText="1"/>
    </xf>
    <xf numFmtId="166" fontId="10" fillId="0" borderId="1" xfId="2" applyNumberFormat="1" applyFont="1" applyFill="1" applyBorder="1" applyAlignment="1">
      <alignment horizontal="center" vertical="center" wrapText="1"/>
    </xf>
    <xf numFmtId="0" fontId="9" fillId="0" borderId="2" xfId="0" applyFont="1" applyFill="1" applyBorder="1" applyAlignment="1">
      <alignment horizontal="left" vertical="center"/>
    </xf>
    <xf numFmtId="0" fontId="9" fillId="0" borderId="7" xfId="0" applyFont="1" applyFill="1" applyBorder="1" applyAlignment="1">
      <alignment horizontal="left" vertical="center"/>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4" xfId="0" applyFont="1" applyFill="1" applyBorder="1" applyAlignment="1">
      <alignment horizontal="center" vertical="center" wrapText="1"/>
    </xf>
    <xf numFmtId="166" fontId="10" fillId="0" borderId="3" xfId="2" applyNumberFormat="1" applyFont="1" applyFill="1" applyBorder="1" applyAlignment="1">
      <alignment horizontal="center" vertical="center" wrapText="1"/>
    </xf>
    <xf numFmtId="166" fontId="10" fillId="0" borderId="5" xfId="2" applyNumberFormat="1" applyFont="1" applyFill="1" applyBorder="1" applyAlignment="1">
      <alignment horizontal="center" vertical="center" wrapText="1"/>
    </xf>
    <xf numFmtId="166" fontId="10" fillId="0" borderId="4" xfId="2" applyNumberFormat="1"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2" borderId="6"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left" vertical="top"/>
    </xf>
    <xf numFmtId="0" fontId="9" fillId="2" borderId="1" xfId="0" applyFont="1" applyFill="1" applyBorder="1" applyAlignment="1">
      <alignment horizontal="left" vertical="top" wrapText="1"/>
    </xf>
    <xf numFmtId="0" fontId="9" fillId="2" borderId="1" xfId="0" applyFont="1" applyFill="1" applyBorder="1" applyAlignment="1">
      <alignment horizontal="left" vertical="top"/>
    </xf>
    <xf numFmtId="0" fontId="9" fillId="0" borderId="0" xfId="0" applyFont="1" applyFill="1" applyBorder="1" applyAlignment="1">
      <alignment horizontal="left" vertical="top"/>
    </xf>
    <xf numFmtId="0" fontId="10" fillId="0" borderId="1" xfId="0" applyFont="1" applyFill="1" applyBorder="1" applyAlignment="1">
      <alignment horizontal="center" vertical="center" wrapText="1"/>
    </xf>
  </cellXfs>
  <cellStyles count="6">
    <cellStyle name="Euro" xfId="1"/>
    <cellStyle name="Millares" xfId="2" builtinId="3"/>
    <cellStyle name="Normal" xfId="0" builtinId="0"/>
    <cellStyle name="Normal 2" xfId="5"/>
    <cellStyle name="Porcentaje" xfId="3" builtinId="5"/>
    <cellStyle name="Porcentual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46"/>
  <sheetViews>
    <sheetView tabSelected="1" topLeftCell="M145" zoomScale="150" zoomScaleNormal="150" workbookViewId="0">
      <selection activeCell="J12" sqref="J12"/>
    </sheetView>
  </sheetViews>
  <sheetFormatPr baseColWidth="10" defaultRowHeight="8.25" x14ac:dyDescent="0.15"/>
  <cols>
    <col min="1" max="1" width="7" style="1" customWidth="1"/>
    <col min="2" max="2" width="8.7109375" style="1" customWidth="1"/>
    <col min="3" max="3" width="8" style="1" customWidth="1"/>
    <col min="4" max="4" width="14" style="1" customWidth="1"/>
    <col min="5" max="5" width="8.7109375" style="1" customWidth="1"/>
    <col min="6" max="6" width="14.7109375" style="1" customWidth="1"/>
    <col min="7" max="7" width="11" style="1" customWidth="1"/>
    <col min="8" max="8" width="9.7109375" style="1" customWidth="1"/>
    <col min="9" max="9" width="9.28515625" style="1" customWidth="1"/>
    <col min="10" max="10" width="7.42578125" style="1" customWidth="1"/>
    <col min="11" max="11" width="7.140625" style="1" customWidth="1"/>
    <col min="12" max="12" width="7.7109375" style="1" customWidth="1"/>
    <col min="13" max="13" width="6.140625" style="1" customWidth="1"/>
    <col min="14" max="14" width="12.85546875" style="174" hidden="1" customWidth="1"/>
    <col min="15" max="15" width="10" style="174" customWidth="1"/>
    <col min="16" max="16" width="15.85546875" style="1" customWidth="1"/>
    <col min="17" max="17" width="7.85546875" style="1" customWidth="1"/>
    <col min="18" max="18" width="11.42578125" style="1" customWidth="1"/>
    <col min="19" max="19" width="8.140625" style="1" customWidth="1"/>
    <col min="20" max="20" width="8.28515625" style="175" customWidth="1"/>
    <col min="21" max="21" width="9.85546875" style="171" hidden="1" customWidth="1"/>
    <col min="22" max="22" width="9.28515625" style="171" customWidth="1"/>
    <col min="23" max="23" width="10.42578125" style="1" hidden="1" customWidth="1"/>
    <col min="24" max="25" width="11.7109375" style="1" customWidth="1"/>
    <col min="26" max="26" width="11" style="1" customWidth="1"/>
    <col min="27" max="27" width="10.42578125" style="1" customWidth="1"/>
    <col min="28" max="28" width="19.7109375" style="1" hidden="1" customWidth="1"/>
    <col min="29" max="29" width="10.28515625" style="1" customWidth="1"/>
    <col min="30" max="30" width="12.85546875" style="1" customWidth="1"/>
    <col min="31" max="31" width="11.42578125" style="1" hidden="1" customWidth="1"/>
    <col min="32" max="32" width="10.7109375" style="1" customWidth="1"/>
    <col min="33" max="33" width="18" style="1" customWidth="1"/>
    <col min="34" max="16384" width="11.42578125" style="1"/>
  </cols>
  <sheetData>
    <row r="1" spans="3:32" x14ac:dyDescent="0.15">
      <c r="C1" s="184"/>
      <c r="D1" s="184"/>
      <c r="E1" s="184"/>
      <c r="F1" s="184"/>
      <c r="G1" s="184"/>
      <c r="H1" s="184"/>
      <c r="I1" s="184"/>
      <c r="J1" s="184" t="s">
        <v>429</v>
      </c>
      <c r="K1" s="184"/>
      <c r="L1" s="184"/>
      <c r="M1" s="184"/>
      <c r="N1" s="184"/>
      <c r="O1" s="184"/>
      <c r="P1" s="184"/>
      <c r="Q1" s="184"/>
      <c r="R1" s="184"/>
      <c r="S1" s="184"/>
      <c r="T1" s="184"/>
      <c r="U1" s="184"/>
      <c r="V1" s="184"/>
      <c r="W1" s="184"/>
      <c r="X1" s="184" t="s">
        <v>417</v>
      </c>
      <c r="Y1" s="184"/>
      <c r="Z1" s="184"/>
      <c r="AA1" s="184"/>
      <c r="AB1" s="184"/>
      <c r="AC1" s="184"/>
      <c r="AD1" s="184"/>
      <c r="AE1" s="184"/>
      <c r="AF1" s="184"/>
    </row>
    <row r="2" spans="3:32" x14ac:dyDescent="0.15">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row>
    <row r="3" spans="3:32" x14ac:dyDescent="0.15">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row>
    <row r="4" spans="3:32" x14ac:dyDescent="0.15">
      <c r="C4" s="184"/>
      <c r="D4" s="184"/>
      <c r="E4" s="184"/>
      <c r="F4" s="184"/>
      <c r="G4" s="184"/>
      <c r="H4" s="184"/>
      <c r="I4" s="184"/>
      <c r="J4" s="184" t="s">
        <v>430</v>
      </c>
      <c r="K4" s="184"/>
      <c r="L4" s="184"/>
      <c r="M4" s="184"/>
      <c r="N4" s="184"/>
      <c r="O4" s="184"/>
      <c r="P4" s="184"/>
      <c r="Q4" s="184"/>
      <c r="R4" s="184"/>
      <c r="S4" s="184"/>
      <c r="T4" s="184"/>
      <c r="U4" s="184"/>
      <c r="V4" s="184"/>
      <c r="W4" s="184"/>
      <c r="X4" s="184" t="s">
        <v>418</v>
      </c>
      <c r="Y4" s="184"/>
      <c r="Z4" s="184"/>
      <c r="AA4" s="184"/>
      <c r="AB4" s="184"/>
      <c r="AC4" s="184"/>
      <c r="AD4" s="184"/>
      <c r="AE4" s="184"/>
      <c r="AF4" s="184"/>
    </row>
    <row r="5" spans="3:32" ht="18" customHeight="1" x14ac:dyDescent="0.15">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row>
    <row r="6" spans="3:32" x14ac:dyDescent="0.15">
      <c r="C6" s="184"/>
      <c r="D6" s="184"/>
      <c r="E6" s="184"/>
      <c r="F6" s="184"/>
      <c r="G6" s="184"/>
      <c r="H6" s="184"/>
      <c r="I6" s="184"/>
      <c r="J6" s="184" t="s">
        <v>28</v>
      </c>
      <c r="K6" s="184"/>
      <c r="L6" s="184"/>
      <c r="M6" s="184"/>
      <c r="N6" s="184"/>
      <c r="O6" s="184"/>
      <c r="P6" s="184"/>
      <c r="Q6" s="184"/>
      <c r="R6" s="184"/>
      <c r="S6" s="184"/>
      <c r="T6" s="184"/>
      <c r="U6" s="184"/>
      <c r="V6" s="184"/>
      <c r="W6" s="184"/>
      <c r="X6" s="184" t="s">
        <v>0</v>
      </c>
      <c r="Y6" s="184"/>
      <c r="Z6" s="184"/>
      <c r="AA6" s="184"/>
      <c r="AB6" s="184"/>
      <c r="AC6" s="184"/>
      <c r="AD6" s="184"/>
      <c r="AE6" s="184"/>
      <c r="AF6" s="184"/>
    </row>
    <row r="7" spans="3:32" ht="18" customHeight="1" x14ac:dyDescent="0.15">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row>
    <row r="8" spans="3:32" x14ac:dyDescent="0.15">
      <c r="C8" s="210" t="s">
        <v>419</v>
      </c>
      <c r="D8" s="210"/>
      <c r="E8" s="210"/>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row>
    <row r="9" spans="3:32" x14ac:dyDescent="0.15">
      <c r="C9" s="210" t="s">
        <v>420</v>
      </c>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row>
    <row r="10" spans="3:32" x14ac:dyDescent="0.15">
      <c r="C10" s="213" t="s">
        <v>424</v>
      </c>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row>
    <row r="11" spans="3:32" s="4" customFormat="1" ht="43.5" customHeight="1" x14ac:dyDescent="0.15">
      <c r="C11" s="200" t="s">
        <v>1</v>
      </c>
      <c r="D11" s="200" t="s">
        <v>2</v>
      </c>
      <c r="E11" s="200" t="s">
        <v>15</v>
      </c>
      <c r="F11" s="200" t="s">
        <v>3</v>
      </c>
      <c r="G11" s="200" t="s">
        <v>10</v>
      </c>
      <c r="H11" s="200" t="s">
        <v>38</v>
      </c>
      <c r="I11" s="200" t="s">
        <v>36</v>
      </c>
      <c r="J11" s="200" t="s">
        <v>9</v>
      </c>
      <c r="K11" s="200"/>
      <c r="L11" s="200"/>
      <c r="M11" s="214"/>
      <c r="N11" s="2" t="s">
        <v>30</v>
      </c>
      <c r="O11" s="2" t="s">
        <v>30</v>
      </c>
      <c r="P11" s="2" t="s">
        <v>18</v>
      </c>
      <c r="Q11" s="207" t="s">
        <v>18</v>
      </c>
      <c r="R11" s="208"/>
      <c r="S11" s="208"/>
      <c r="T11" s="209"/>
      <c r="U11" s="3" t="s">
        <v>30</v>
      </c>
      <c r="V11" s="2" t="s">
        <v>384</v>
      </c>
      <c r="W11" s="204" t="s">
        <v>431</v>
      </c>
      <c r="X11" s="205"/>
      <c r="Y11" s="205"/>
      <c r="Z11" s="205"/>
      <c r="AA11" s="206"/>
      <c r="AB11" s="202" t="s">
        <v>34</v>
      </c>
      <c r="AC11" s="202" t="s">
        <v>427</v>
      </c>
      <c r="AD11" s="202" t="s">
        <v>19</v>
      </c>
      <c r="AE11" s="202" t="s">
        <v>7</v>
      </c>
      <c r="AF11" s="202" t="s">
        <v>8</v>
      </c>
    </row>
    <row r="12" spans="3:32" s="4" customFormat="1" ht="32.25" customHeight="1" x14ac:dyDescent="0.15">
      <c r="C12" s="200"/>
      <c r="D12" s="200"/>
      <c r="E12" s="200"/>
      <c r="F12" s="200"/>
      <c r="G12" s="200"/>
      <c r="H12" s="200"/>
      <c r="I12" s="200"/>
      <c r="J12" s="2" t="s">
        <v>11</v>
      </c>
      <c r="K12" s="2" t="s">
        <v>12</v>
      </c>
      <c r="L12" s="2" t="s">
        <v>13</v>
      </c>
      <c r="M12" s="2" t="s">
        <v>14</v>
      </c>
      <c r="N12" s="2" t="s">
        <v>32</v>
      </c>
      <c r="O12" s="2" t="s">
        <v>32</v>
      </c>
      <c r="P12" s="2" t="s">
        <v>17</v>
      </c>
      <c r="Q12" s="2" t="s">
        <v>4</v>
      </c>
      <c r="R12" s="2" t="s">
        <v>16</v>
      </c>
      <c r="S12" s="2" t="s">
        <v>35</v>
      </c>
      <c r="T12" s="2" t="s">
        <v>37</v>
      </c>
      <c r="U12" s="3" t="s">
        <v>31</v>
      </c>
      <c r="V12" s="2" t="s">
        <v>385</v>
      </c>
      <c r="W12" s="2" t="s">
        <v>5</v>
      </c>
      <c r="X12" s="2" t="s">
        <v>20</v>
      </c>
      <c r="Y12" s="2" t="s">
        <v>6</v>
      </c>
      <c r="Z12" s="2" t="s">
        <v>21</v>
      </c>
      <c r="AA12" s="2" t="s">
        <v>386</v>
      </c>
      <c r="AB12" s="203"/>
      <c r="AC12" s="203"/>
      <c r="AD12" s="203"/>
      <c r="AE12" s="203"/>
      <c r="AF12" s="203"/>
    </row>
    <row r="13" spans="3:32" s="5" customFormat="1" hidden="1" x14ac:dyDescent="0.15">
      <c r="C13" s="211" t="s">
        <v>421</v>
      </c>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row>
    <row r="14" spans="3:32" hidden="1" x14ac:dyDescent="0.15">
      <c r="C14" s="212" t="s">
        <v>387</v>
      </c>
      <c r="D14" s="212"/>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row>
    <row r="15" spans="3:32" hidden="1" x14ac:dyDescent="0.15">
      <c r="C15" s="212" t="s">
        <v>414</v>
      </c>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row>
    <row r="16" spans="3:32" ht="21" hidden="1" customHeight="1" x14ac:dyDescent="0.15">
      <c r="C16" s="211" t="s">
        <v>428</v>
      </c>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row>
    <row r="17" spans="3:33" s="5" customFormat="1" ht="18.75" hidden="1" customHeight="1" x14ac:dyDescent="0.15">
      <c r="C17" s="198" t="s">
        <v>24</v>
      </c>
      <c r="D17" s="199"/>
      <c r="E17" s="6" t="s">
        <v>39</v>
      </c>
      <c r="F17" s="7"/>
      <c r="G17" s="7"/>
      <c r="H17" s="8"/>
      <c r="I17" s="8"/>
      <c r="J17" s="9"/>
      <c r="K17" s="9"/>
      <c r="L17" s="9"/>
      <c r="M17" s="9"/>
      <c r="N17" s="6"/>
      <c r="O17" s="6"/>
      <c r="P17" s="6"/>
      <c r="Q17" s="6"/>
      <c r="R17" s="6"/>
      <c r="S17" s="6"/>
      <c r="T17" s="9"/>
      <c r="U17" s="10"/>
      <c r="V17" s="11"/>
      <c r="W17" s="6"/>
      <c r="X17" s="6"/>
      <c r="Y17" s="6"/>
      <c r="Z17" s="6"/>
      <c r="AA17" s="6"/>
      <c r="AB17" s="6"/>
      <c r="AC17" s="9"/>
      <c r="AD17" s="6"/>
      <c r="AE17" s="12"/>
      <c r="AF17" s="13"/>
    </row>
    <row r="18" spans="3:33" s="18" customFormat="1" ht="20.25" hidden="1" customHeight="1" x14ac:dyDescent="0.15">
      <c r="C18" s="198" t="s">
        <v>27</v>
      </c>
      <c r="D18" s="199"/>
      <c r="E18" s="198" t="s">
        <v>40</v>
      </c>
      <c r="F18" s="201"/>
      <c r="G18" s="201"/>
      <c r="H18" s="201"/>
      <c r="I18" s="201"/>
      <c r="J18" s="201"/>
      <c r="K18" s="201"/>
      <c r="L18" s="201"/>
      <c r="M18" s="201"/>
      <c r="N18" s="201"/>
      <c r="O18" s="201"/>
      <c r="P18" s="199"/>
      <c r="Q18" s="14"/>
      <c r="R18" s="14"/>
      <c r="S18" s="14"/>
      <c r="T18" s="15"/>
      <c r="U18" s="16"/>
      <c r="V18" s="15"/>
      <c r="W18" s="17"/>
      <c r="X18" s="17"/>
      <c r="Y18" s="17"/>
      <c r="Z18" s="17"/>
      <c r="AA18" s="17"/>
      <c r="AB18" s="17"/>
      <c r="AC18" s="15"/>
      <c r="AD18" s="14"/>
      <c r="AE18" s="14"/>
      <c r="AF18" s="14"/>
    </row>
    <row r="19" spans="3:33" s="32" customFormat="1" ht="48.75" customHeight="1" x14ac:dyDescent="0.15">
      <c r="C19" s="19"/>
      <c r="D19" s="20" t="s">
        <v>69</v>
      </c>
      <c r="E19" s="21"/>
      <c r="F19" s="20" t="s">
        <v>73</v>
      </c>
      <c r="G19" s="20" t="s">
        <v>71</v>
      </c>
      <c r="H19" s="22">
        <v>0</v>
      </c>
      <c r="I19" s="23">
        <v>130</v>
      </c>
      <c r="J19" s="21"/>
      <c r="K19" s="21">
        <v>15</v>
      </c>
      <c r="L19" s="21">
        <v>16</v>
      </c>
      <c r="M19" s="21"/>
      <c r="N19" s="24"/>
      <c r="O19" s="24"/>
      <c r="P19" s="20" t="s">
        <v>75</v>
      </c>
      <c r="Q19" s="21">
        <v>31</v>
      </c>
      <c r="R19" s="20" t="s">
        <v>71</v>
      </c>
      <c r="S19" s="22">
        <v>0</v>
      </c>
      <c r="T19" s="21">
        <v>31</v>
      </c>
      <c r="U19" s="25"/>
      <c r="V19" s="26"/>
      <c r="W19" s="27"/>
      <c r="X19" s="28">
        <v>0</v>
      </c>
      <c r="Y19" s="28">
        <v>70000000000</v>
      </c>
      <c r="Z19" s="28">
        <v>32618000000</v>
      </c>
      <c r="AA19" s="28"/>
      <c r="AB19" s="29"/>
      <c r="AC19" s="28"/>
      <c r="AD19" s="30">
        <v>3.0999999999999999E-3</v>
      </c>
      <c r="AE19" s="31" t="s">
        <v>383</v>
      </c>
      <c r="AF19" s="21"/>
    </row>
    <row r="20" spans="3:33" s="32" customFormat="1" ht="40.5" customHeight="1" x14ac:dyDescent="0.15">
      <c r="C20" s="19"/>
      <c r="D20" s="20" t="s">
        <v>391</v>
      </c>
      <c r="E20" s="21"/>
      <c r="F20" s="20" t="s">
        <v>389</v>
      </c>
      <c r="G20" s="20" t="s">
        <v>390</v>
      </c>
      <c r="H20" s="21">
        <v>0</v>
      </c>
      <c r="I20" s="23">
        <v>4000</v>
      </c>
      <c r="J20" s="33"/>
      <c r="K20" s="21">
        <v>2000</v>
      </c>
      <c r="L20" s="28"/>
      <c r="M20" s="21"/>
      <c r="N20" s="29"/>
      <c r="O20" s="29"/>
      <c r="P20" s="34" t="s">
        <v>23</v>
      </c>
      <c r="Q20" s="21">
        <v>2000</v>
      </c>
      <c r="R20" s="34" t="s">
        <v>22</v>
      </c>
      <c r="S20" s="21">
        <v>0</v>
      </c>
      <c r="T20" s="28">
        <v>2000</v>
      </c>
      <c r="U20" s="35"/>
      <c r="V20" s="25"/>
      <c r="W20" s="28">
        <v>200000000</v>
      </c>
      <c r="X20" s="28"/>
      <c r="Y20" s="28"/>
      <c r="Z20" s="28"/>
      <c r="AA20" s="28">
        <v>200000000</v>
      </c>
      <c r="AB20" s="29"/>
      <c r="AC20" s="28"/>
      <c r="AD20" s="28">
        <v>0.3</v>
      </c>
      <c r="AE20" s="31"/>
      <c r="AF20" s="36"/>
    </row>
    <row r="21" spans="3:33" s="32" customFormat="1" ht="42" customHeight="1" x14ac:dyDescent="0.15">
      <c r="C21" s="19"/>
      <c r="D21" s="20" t="s">
        <v>70</v>
      </c>
      <c r="E21" s="21"/>
      <c r="F21" s="20" t="s">
        <v>74</v>
      </c>
      <c r="G21" s="20" t="s">
        <v>72</v>
      </c>
      <c r="H21" s="22">
        <v>0</v>
      </c>
      <c r="I21" s="37" t="s">
        <v>81</v>
      </c>
      <c r="J21" s="21"/>
      <c r="K21" s="21">
        <v>15</v>
      </c>
      <c r="L21" s="21">
        <v>16</v>
      </c>
      <c r="M21" s="21"/>
      <c r="N21" s="29"/>
      <c r="O21" s="29"/>
      <c r="P21" s="20" t="s">
        <v>76</v>
      </c>
      <c r="Q21" s="21">
        <v>31</v>
      </c>
      <c r="R21" s="20" t="s">
        <v>72</v>
      </c>
      <c r="S21" s="22">
        <v>0</v>
      </c>
      <c r="T21" s="21">
        <v>31</v>
      </c>
      <c r="U21" s="35"/>
      <c r="V21" s="26"/>
      <c r="W21" s="28"/>
      <c r="X21" s="28">
        <v>300000000</v>
      </c>
      <c r="Y21" s="28"/>
      <c r="Z21" s="28"/>
      <c r="AA21" s="28"/>
      <c r="AB21" s="29"/>
      <c r="AC21" s="28"/>
      <c r="AD21" s="30">
        <v>3.7326272383445458E-4</v>
      </c>
      <c r="AE21" s="31"/>
      <c r="AF21" s="21"/>
    </row>
    <row r="22" spans="3:33" s="32" customFormat="1" ht="62.25" customHeight="1" x14ac:dyDescent="0.15">
      <c r="C22" s="19"/>
      <c r="D22" s="20" t="s">
        <v>395</v>
      </c>
      <c r="E22" s="21"/>
      <c r="F22" s="20" t="s">
        <v>392</v>
      </c>
      <c r="G22" s="20" t="s">
        <v>393</v>
      </c>
      <c r="H22" s="38" t="s">
        <v>394</v>
      </c>
      <c r="I22" s="23">
        <v>1276</v>
      </c>
      <c r="J22" s="21"/>
      <c r="K22" s="21"/>
      <c r="L22" s="21">
        <v>100</v>
      </c>
      <c r="M22" s="21">
        <v>89</v>
      </c>
      <c r="N22" s="29"/>
      <c r="O22" s="29"/>
      <c r="P22" s="20" t="s">
        <v>396</v>
      </c>
      <c r="Q22" s="21">
        <v>189</v>
      </c>
      <c r="R22" s="20" t="s">
        <v>393</v>
      </c>
      <c r="S22" s="21">
        <v>0</v>
      </c>
      <c r="T22" s="28">
        <v>189</v>
      </c>
      <c r="U22" s="25"/>
      <c r="V22" s="26"/>
      <c r="W22" s="28" t="e">
        <f>W19+#REF!+#REF!+W21</f>
        <v>#REF!</v>
      </c>
      <c r="X22" s="28"/>
      <c r="Y22" s="28">
        <v>83548000000</v>
      </c>
      <c r="Z22" s="28"/>
      <c r="AA22" s="28"/>
      <c r="AB22" s="28"/>
      <c r="AC22" s="28"/>
      <c r="AD22" s="28"/>
      <c r="AE22" s="31"/>
      <c r="AF22" s="21"/>
      <c r="AG22" s="39"/>
    </row>
    <row r="23" spans="3:33" s="32" customFormat="1" ht="19.5" customHeight="1" x14ac:dyDescent="0.15">
      <c r="C23" s="40" t="s">
        <v>27</v>
      </c>
      <c r="D23" s="41"/>
      <c r="E23" s="42" t="s">
        <v>41</v>
      </c>
      <c r="F23" s="43"/>
      <c r="G23" s="43"/>
      <c r="H23" s="43"/>
      <c r="I23" s="43"/>
      <c r="J23" s="44"/>
      <c r="K23" s="21"/>
      <c r="L23" s="21"/>
      <c r="M23" s="21"/>
      <c r="N23" s="29"/>
      <c r="O23" s="29"/>
      <c r="P23" s="24"/>
      <c r="Q23" s="21"/>
      <c r="R23" s="34"/>
      <c r="S23" s="21"/>
      <c r="T23" s="28"/>
      <c r="U23" s="35"/>
      <c r="V23" s="28"/>
      <c r="W23" s="28" t="e">
        <f>SUM(W19:W22)</f>
        <v>#REF!</v>
      </c>
      <c r="X23" s="28">
        <f t="shared" ref="X23:AB23" si="0">SUM(X19:X22)</f>
        <v>300000000</v>
      </c>
      <c r="Y23" s="28">
        <f t="shared" si="0"/>
        <v>153548000000</v>
      </c>
      <c r="Z23" s="28">
        <f t="shared" si="0"/>
        <v>32618000000</v>
      </c>
      <c r="AA23" s="28">
        <f t="shared" si="0"/>
        <v>200000000</v>
      </c>
      <c r="AB23" s="28">
        <f t="shared" si="0"/>
        <v>0</v>
      </c>
      <c r="AC23" s="28"/>
      <c r="AD23" s="28"/>
      <c r="AE23" s="31"/>
      <c r="AF23" s="31"/>
    </row>
    <row r="24" spans="3:33" s="32" customFormat="1" ht="42" customHeight="1" x14ac:dyDescent="0.15">
      <c r="C24" s="19"/>
      <c r="D24" s="20" t="s">
        <v>397</v>
      </c>
      <c r="E24" s="21"/>
      <c r="F24" s="20" t="s">
        <v>77</v>
      </c>
      <c r="G24" s="20" t="s">
        <v>79</v>
      </c>
      <c r="H24" s="25">
        <v>0.6</v>
      </c>
      <c r="I24" s="25">
        <v>1</v>
      </c>
      <c r="J24" s="21"/>
      <c r="K24" s="21"/>
      <c r="L24" s="21"/>
      <c r="M24" s="25">
        <v>1</v>
      </c>
      <c r="N24" s="29"/>
      <c r="O24" s="45"/>
      <c r="P24" s="37" t="s">
        <v>82</v>
      </c>
      <c r="Q24" s="25">
        <v>1</v>
      </c>
      <c r="R24" s="37" t="s">
        <v>79</v>
      </c>
      <c r="S24" s="23">
        <v>0</v>
      </c>
      <c r="T24" s="25">
        <v>1</v>
      </c>
      <c r="U24" s="35"/>
      <c r="V24" s="26"/>
      <c r="W24" s="28"/>
      <c r="X24" s="21"/>
      <c r="Y24" s="28"/>
      <c r="Z24" s="21">
        <v>250000000</v>
      </c>
      <c r="AA24" s="28"/>
      <c r="AB24" s="46"/>
      <c r="AC24" s="21"/>
      <c r="AD24" s="47">
        <v>1.6949366874420237E-4</v>
      </c>
      <c r="AE24" s="31"/>
      <c r="AF24" s="36"/>
    </row>
    <row r="25" spans="3:33" s="32" customFormat="1" ht="57.75" customHeight="1" x14ac:dyDescent="0.15">
      <c r="C25" s="19"/>
      <c r="D25" s="20" t="s">
        <v>398</v>
      </c>
      <c r="E25" s="21"/>
      <c r="F25" s="20" t="s">
        <v>78</v>
      </c>
      <c r="G25" s="20" t="s">
        <v>80</v>
      </c>
      <c r="H25" s="23">
        <v>169</v>
      </c>
      <c r="I25" s="23">
        <v>200</v>
      </c>
      <c r="J25" s="21"/>
      <c r="K25" s="28"/>
      <c r="L25" s="23">
        <v>25</v>
      </c>
      <c r="M25" s="23">
        <v>25</v>
      </c>
      <c r="N25" s="29"/>
      <c r="O25" s="29"/>
      <c r="P25" s="20" t="s">
        <v>426</v>
      </c>
      <c r="Q25" s="23">
        <v>50</v>
      </c>
      <c r="R25" s="37" t="s">
        <v>425</v>
      </c>
      <c r="S25" s="23">
        <v>0</v>
      </c>
      <c r="T25" s="23">
        <v>50</v>
      </c>
      <c r="U25" s="35"/>
      <c r="V25" s="26"/>
      <c r="W25" s="28"/>
      <c r="X25" s="21"/>
      <c r="Y25" s="28"/>
      <c r="Z25" s="28">
        <v>1300000000</v>
      </c>
      <c r="AA25" s="28"/>
      <c r="AB25" s="29"/>
      <c r="AC25" s="28"/>
      <c r="AD25" s="47">
        <v>3.7665259720933862E-4</v>
      </c>
      <c r="AE25" s="31"/>
      <c r="AF25" s="36"/>
    </row>
    <row r="26" spans="3:33" s="32" customFormat="1" ht="26.25" customHeight="1" x14ac:dyDescent="0.15">
      <c r="C26" s="42" t="s">
        <v>27</v>
      </c>
      <c r="D26" s="44"/>
      <c r="E26" s="48" t="s">
        <v>42</v>
      </c>
      <c r="F26" s="49"/>
      <c r="G26" s="49"/>
      <c r="H26" s="49"/>
      <c r="I26" s="49"/>
      <c r="J26" s="49"/>
      <c r="K26" s="49"/>
      <c r="L26" s="49"/>
      <c r="M26" s="49"/>
      <c r="N26" s="49"/>
      <c r="O26" s="49"/>
      <c r="P26" s="49"/>
      <c r="Q26" s="49"/>
      <c r="R26" s="49"/>
      <c r="S26" s="49"/>
      <c r="T26" s="49"/>
      <c r="U26" s="49"/>
      <c r="V26" s="49"/>
      <c r="W26" s="49"/>
      <c r="X26" s="49"/>
      <c r="Y26" s="49"/>
      <c r="Z26" s="49"/>
      <c r="AA26" s="49"/>
      <c r="AB26" s="49"/>
      <c r="AC26" s="49"/>
      <c r="AD26" s="50"/>
      <c r="AE26" s="31"/>
      <c r="AF26" s="31"/>
    </row>
    <row r="27" spans="3:33" s="32" customFormat="1" ht="39.75" customHeight="1" x14ac:dyDescent="0.15">
      <c r="C27" s="51"/>
      <c r="D27" s="52" t="s">
        <v>83</v>
      </c>
      <c r="E27" s="21"/>
      <c r="F27" s="34" t="s">
        <v>84</v>
      </c>
      <c r="G27" s="37" t="s">
        <v>85</v>
      </c>
      <c r="H27" s="23">
        <v>4</v>
      </c>
      <c r="I27" s="23">
        <v>4</v>
      </c>
      <c r="J27" s="51"/>
      <c r="K27" s="51"/>
      <c r="L27" s="51"/>
      <c r="M27" s="23">
        <v>1</v>
      </c>
      <c r="N27" s="29"/>
      <c r="O27" s="45"/>
      <c r="P27" s="52" t="s">
        <v>86</v>
      </c>
      <c r="Q27" s="23">
        <v>1</v>
      </c>
      <c r="R27" s="37" t="s">
        <v>85</v>
      </c>
      <c r="S27" s="21">
        <v>4</v>
      </c>
      <c r="T27" s="28">
        <v>1</v>
      </c>
      <c r="U27" s="35"/>
      <c r="V27" s="26"/>
      <c r="W27" s="28"/>
      <c r="X27" s="21"/>
      <c r="Y27" s="28"/>
      <c r="Z27" s="28"/>
      <c r="AA27" s="28"/>
      <c r="AB27" s="53"/>
      <c r="AC27" s="54"/>
      <c r="AD27" s="47">
        <v>1.0000000000000001E-5</v>
      </c>
      <c r="AE27" s="31"/>
      <c r="AF27" s="31"/>
    </row>
    <row r="28" spans="3:33" s="32" customFormat="1" ht="15" customHeight="1" x14ac:dyDescent="0.15">
      <c r="C28" s="40" t="s">
        <v>27</v>
      </c>
      <c r="D28" s="41"/>
      <c r="E28" s="40" t="s">
        <v>43</v>
      </c>
      <c r="F28" s="55"/>
      <c r="G28" s="55"/>
      <c r="H28" s="55"/>
      <c r="I28" s="55"/>
      <c r="J28" s="55"/>
      <c r="K28" s="55"/>
      <c r="L28" s="55"/>
      <c r="M28" s="55"/>
      <c r="N28" s="55"/>
      <c r="O28" s="55"/>
      <c r="P28" s="41"/>
      <c r="Q28" s="56"/>
      <c r="R28" s="57"/>
      <c r="S28" s="57"/>
      <c r="T28" s="57"/>
      <c r="U28" s="57"/>
      <c r="V28" s="57"/>
      <c r="W28" s="57"/>
      <c r="X28" s="57"/>
      <c r="Y28" s="57"/>
      <c r="Z28" s="57"/>
      <c r="AA28" s="57"/>
      <c r="AB28" s="58"/>
      <c r="AC28" s="55"/>
      <c r="AD28" s="40"/>
      <c r="AE28" s="31"/>
      <c r="AF28" s="31"/>
    </row>
    <row r="29" spans="3:33" s="32" customFormat="1" ht="66" customHeight="1" x14ac:dyDescent="0.15">
      <c r="C29" s="59"/>
      <c r="D29" s="52" t="s">
        <v>87</v>
      </c>
      <c r="E29" s="60"/>
      <c r="F29" s="37" t="s">
        <v>88</v>
      </c>
      <c r="G29" s="37" t="s">
        <v>89</v>
      </c>
      <c r="H29" s="23" t="s">
        <v>94</v>
      </c>
      <c r="I29" s="23">
        <v>200</v>
      </c>
      <c r="J29" s="59"/>
      <c r="K29" s="59"/>
      <c r="L29" s="23">
        <v>25</v>
      </c>
      <c r="M29" s="23">
        <v>25</v>
      </c>
      <c r="N29" s="61"/>
      <c r="O29" s="29"/>
      <c r="P29" s="37" t="s">
        <v>92</v>
      </c>
      <c r="Q29" s="23">
        <v>50</v>
      </c>
      <c r="R29" s="37" t="s">
        <v>89</v>
      </c>
      <c r="S29" s="23" t="s">
        <v>94</v>
      </c>
      <c r="T29" s="23">
        <v>50</v>
      </c>
      <c r="U29" s="62"/>
      <c r="V29" s="26"/>
      <c r="W29" s="63"/>
      <c r="X29" s="21">
        <v>100000000</v>
      </c>
      <c r="Y29" s="63"/>
      <c r="Z29" s="63"/>
      <c r="AA29" s="63"/>
      <c r="AB29" s="54"/>
      <c r="AC29" s="63">
        <v>0</v>
      </c>
      <c r="AD29" s="47">
        <v>1.5066103888373546E-4</v>
      </c>
      <c r="AE29" s="31"/>
      <c r="AF29" s="31"/>
    </row>
    <row r="30" spans="3:33" s="32" customFormat="1" ht="44.25" customHeight="1" thickBot="1" x14ac:dyDescent="0.2">
      <c r="C30" s="51"/>
      <c r="D30" s="64" t="s">
        <v>374</v>
      </c>
      <c r="E30" s="21"/>
      <c r="F30" s="37" t="s">
        <v>90</v>
      </c>
      <c r="G30" s="37" t="s">
        <v>91</v>
      </c>
      <c r="H30" s="37" t="s">
        <v>95</v>
      </c>
      <c r="I30" s="23">
        <v>40000</v>
      </c>
      <c r="J30" s="51"/>
      <c r="K30" s="51"/>
      <c r="L30" s="65">
        <v>5000</v>
      </c>
      <c r="M30" s="65">
        <v>5000</v>
      </c>
      <c r="N30" s="29"/>
      <c r="O30" s="65"/>
      <c r="P30" s="37" t="s">
        <v>93</v>
      </c>
      <c r="Q30" s="65">
        <v>10000</v>
      </c>
      <c r="R30" s="37" t="s">
        <v>91</v>
      </c>
      <c r="S30" s="37" t="s">
        <v>95</v>
      </c>
      <c r="T30" s="65">
        <v>10000</v>
      </c>
      <c r="U30" s="35"/>
      <c r="V30" s="66"/>
      <c r="W30" s="67"/>
      <c r="X30" s="21">
        <v>100000000</v>
      </c>
      <c r="Y30" s="28"/>
      <c r="Z30" s="28"/>
      <c r="AA30" s="28"/>
      <c r="AB30" s="29"/>
      <c r="AC30" s="54"/>
      <c r="AD30" s="47">
        <v>1.8832629860466931E-4</v>
      </c>
      <c r="AE30" s="31"/>
      <c r="AF30" s="36"/>
    </row>
    <row r="31" spans="3:33" s="32" customFormat="1" ht="15.75" customHeight="1" thickTop="1" x14ac:dyDescent="0.15">
      <c r="C31" s="40" t="s">
        <v>27</v>
      </c>
      <c r="D31" s="41"/>
      <c r="E31" s="40" t="s">
        <v>44</v>
      </c>
      <c r="F31" s="55"/>
      <c r="G31" s="55"/>
      <c r="H31" s="55"/>
      <c r="I31" s="55"/>
      <c r="J31" s="55"/>
      <c r="K31" s="55"/>
      <c r="L31" s="55"/>
      <c r="M31" s="55"/>
      <c r="N31" s="55"/>
      <c r="O31" s="55"/>
      <c r="P31" s="41"/>
      <c r="Q31" s="40"/>
      <c r="R31" s="55"/>
      <c r="S31" s="55"/>
      <c r="T31" s="55"/>
      <c r="U31" s="55"/>
      <c r="V31" s="55"/>
      <c r="W31" s="55"/>
      <c r="X31" s="55"/>
      <c r="Y31" s="55"/>
      <c r="Z31" s="55"/>
      <c r="AA31" s="55"/>
      <c r="AB31" s="41"/>
      <c r="AC31" s="55"/>
      <c r="AD31" s="40"/>
      <c r="AE31" s="31"/>
      <c r="AF31" s="31"/>
    </row>
    <row r="32" spans="3:33" s="32" customFormat="1" ht="42.75" customHeight="1" thickBot="1" x14ac:dyDescent="0.2">
      <c r="C32" s="68"/>
      <c r="D32" s="64" t="s">
        <v>96</v>
      </c>
      <c r="E32" s="69"/>
      <c r="F32" s="37" t="s">
        <v>98</v>
      </c>
      <c r="G32" s="37" t="s">
        <v>99</v>
      </c>
      <c r="H32" s="23">
        <v>1220</v>
      </c>
      <c r="I32" s="23">
        <v>2800</v>
      </c>
      <c r="J32" s="69"/>
      <c r="K32" s="69">
        <v>200</v>
      </c>
      <c r="L32" s="69">
        <v>200</v>
      </c>
      <c r="M32" s="65">
        <v>300</v>
      </c>
      <c r="N32" s="69"/>
      <c r="O32" s="69"/>
      <c r="P32" s="37" t="s">
        <v>102</v>
      </c>
      <c r="Q32" s="23">
        <v>700</v>
      </c>
      <c r="R32" s="37" t="s">
        <v>99</v>
      </c>
      <c r="S32" s="23">
        <v>1220</v>
      </c>
      <c r="T32" s="23">
        <v>700</v>
      </c>
      <c r="U32" s="69"/>
      <c r="V32" s="66"/>
      <c r="W32" s="69"/>
      <c r="X32" s="21">
        <v>100000000</v>
      </c>
      <c r="Y32" s="69"/>
      <c r="Z32" s="69"/>
      <c r="AA32" s="69"/>
      <c r="AB32" s="69"/>
      <c r="AC32" s="70"/>
      <c r="AD32" s="47">
        <v>7.5330519441867732E-5</v>
      </c>
      <c r="AE32" s="31"/>
      <c r="AF32" s="60"/>
    </row>
    <row r="33" spans="3:32" s="32" customFormat="1" ht="41.25" customHeight="1" thickTop="1" x14ac:dyDescent="0.15">
      <c r="C33" s="68"/>
      <c r="D33" s="64" t="s">
        <v>97</v>
      </c>
      <c r="E33" s="69"/>
      <c r="F33" s="37" t="s">
        <v>100</v>
      </c>
      <c r="G33" s="37" t="s">
        <v>101</v>
      </c>
      <c r="H33" s="71">
        <v>0.55000000000000004</v>
      </c>
      <c r="I33" s="71">
        <v>0.9</v>
      </c>
      <c r="J33" s="69"/>
      <c r="K33" s="71">
        <v>0.7</v>
      </c>
      <c r="L33" s="71">
        <v>0.85</v>
      </c>
      <c r="M33" s="71">
        <v>0.9</v>
      </c>
      <c r="N33" s="69"/>
      <c r="O33" s="72"/>
      <c r="P33" s="37" t="s">
        <v>103</v>
      </c>
      <c r="Q33" s="71">
        <v>0.9</v>
      </c>
      <c r="R33" s="37" t="s">
        <v>101</v>
      </c>
      <c r="S33" s="71">
        <v>0.55000000000000004</v>
      </c>
      <c r="T33" s="71">
        <v>0.9</v>
      </c>
      <c r="U33" s="69"/>
      <c r="V33" s="66"/>
      <c r="W33" s="69"/>
      <c r="X33" s="21">
        <v>50000000</v>
      </c>
      <c r="Y33" s="69"/>
      <c r="Z33" s="69"/>
      <c r="AA33" s="69"/>
      <c r="AB33" s="69"/>
      <c r="AC33" s="54"/>
      <c r="AD33" s="47">
        <v>7.5330519441867732E-5</v>
      </c>
      <c r="AE33" s="31"/>
      <c r="AF33" s="60"/>
    </row>
    <row r="34" spans="3:32" s="32" customFormat="1" ht="14.25" customHeight="1" x14ac:dyDescent="0.15">
      <c r="C34" s="40" t="s">
        <v>27</v>
      </c>
      <c r="D34" s="41"/>
      <c r="E34" s="40" t="s">
        <v>45</v>
      </c>
      <c r="F34" s="55"/>
      <c r="G34" s="55"/>
      <c r="H34" s="55"/>
      <c r="I34" s="55"/>
      <c r="J34" s="55"/>
      <c r="K34" s="55"/>
      <c r="L34" s="55"/>
      <c r="M34" s="55"/>
      <c r="N34" s="55"/>
      <c r="O34" s="55"/>
      <c r="P34" s="41"/>
      <c r="Q34" s="69"/>
      <c r="R34" s="69"/>
      <c r="S34" s="69"/>
      <c r="T34" s="69"/>
      <c r="U34" s="69"/>
      <c r="V34" s="69"/>
      <c r="W34" s="69"/>
      <c r="X34" s="69"/>
      <c r="Y34" s="69"/>
      <c r="Z34" s="69"/>
      <c r="AA34" s="69"/>
      <c r="AB34" s="69"/>
      <c r="AC34" s="69"/>
      <c r="AD34" s="69"/>
      <c r="AE34" s="31"/>
      <c r="AF34" s="31"/>
    </row>
    <row r="35" spans="3:32" s="32" customFormat="1" ht="85.5" customHeight="1" x14ac:dyDescent="0.15">
      <c r="C35" s="68"/>
      <c r="D35" s="64" t="s">
        <v>404</v>
      </c>
      <c r="E35" s="69"/>
      <c r="F35" s="37" t="s">
        <v>105</v>
      </c>
      <c r="G35" s="37" t="s">
        <v>106</v>
      </c>
      <c r="H35" s="23">
        <v>7</v>
      </c>
      <c r="I35" s="23">
        <v>369</v>
      </c>
      <c r="J35" s="69"/>
      <c r="K35" s="69">
        <v>30</v>
      </c>
      <c r="L35" s="69">
        <v>39</v>
      </c>
      <c r="M35" s="69"/>
      <c r="N35" s="69"/>
      <c r="O35" s="69"/>
      <c r="P35" s="37" t="s">
        <v>105</v>
      </c>
      <c r="Q35" s="23">
        <v>69</v>
      </c>
      <c r="R35" s="37" t="s">
        <v>106</v>
      </c>
      <c r="S35" s="23">
        <v>7</v>
      </c>
      <c r="T35" s="23">
        <v>69</v>
      </c>
      <c r="U35" s="69"/>
      <c r="V35" s="72"/>
      <c r="W35" s="69"/>
      <c r="X35" s="21">
        <v>50000000</v>
      </c>
      <c r="Y35" s="69"/>
      <c r="Z35" s="69"/>
      <c r="AA35" s="69"/>
      <c r="AB35" s="69"/>
      <c r="AD35" s="47">
        <v>7.5330519441867732E-5</v>
      </c>
      <c r="AE35" s="31"/>
      <c r="AF35" s="60"/>
    </row>
    <row r="36" spans="3:32" s="32" customFormat="1" ht="52.5" customHeight="1" x14ac:dyDescent="0.15">
      <c r="C36" s="68"/>
      <c r="D36" s="64" t="s">
        <v>104</v>
      </c>
      <c r="E36" s="69"/>
      <c r="F36" s="37" t="s">
        <v>107</v>
      </c>
      <c r="G36" s="37" t="s">
        <v>108</v>
      </c>
      <c r="H36" s="23">
        <v>0</v>
      </c>
      <c r="I36" s="23">
        <v>37</v>
      </c>
      <c r="J36" s="69"/>
      <c r="K36" s="69">
        <v>5</v>
      </c>
      <c r="L36" s="69">
        <v>6</v>
      </c>
      <c r="M36" s="69"/>
      <c r="N36" s="69"/>
      <c r="O36" s="69"/>
      <c r="P36" s="37" t="s">
        <v>107</v>
      </c>
      <c r="Q36" s="23">
        <v>15</v>
      </c>
      <c r="R36" s="37" t="s">
        <v>108</v>
      </c>
      <c r="S36" s="23">
        <v>0</v>
      </c>
      <c r="T36" s="23">
        <v>15</v>
      </c>
      <c r="U36" s="69"/>
      <c r="V36" s="25"/>
      <c r="W36" s="69"/>
      <c r="X36" s="21">
        <v>50000000</v>
      </c>
      <c r="Y36" s="69"/>
      <c r="Z36" s="69"/>
      <c r="AA36" s="69"/>
      <c r="AB36" s="69"/>
      <c r="AC36" s="69"/>
      <c r="AD36" s="47">
        <v>7.5330519441867732E-5</v>
      </c>
      <c r="AE36" s="31"/>
      <c r="AF36" s="31"/>
    </row>
    <row r="37" spans="3:32" s="32" customFormat="1" ht="72.75" customHeight="1" x14ac:dyDescent="0.15">
      <c r="C37" s="68"/>
      <c r="D37" s="37" t="s">
        <v>405</v>
      </c>
      <c r="E37" s="69"/>
      <c r="F37" s="37" t="s">
        <v>399</v>
      </c>
      <c r="G37" s="37" t="s">
        <v>400</v>
      </c>
      <c r="H37" s="23">
        <v>10</v>
      </c>
      <c r="I37" s="23">
        <v>20</v>
      </c>
      <c r="J37" s="69"/>
      <c r="K37" s="69"/>
      <c r="L37" s="69">
        <v>5</v>
      </c>
      <c r="M37" s="69"/>
      <c r="N37" s="69"/>
      <c r="O37" s="60"/>
      <c r="P37" s="37" t="s">
        <v>399</v>
      </c>
      <c r="Q37" s="23">
        <v>5</v>
      </c>
      <c r="R37" s="37" t="s">
        <v>400</v>
      </c>
      <c r="S37" s="23">
        <v>0</v>
      </c>
      <c r="T37" s="23">
        <v>5</v>
      </c>
      <c r="U37" s="69"/>
      <c r="V37" s="26"/>
      <c r="W37" s="69"/>
      <c r="X37" s="21"/>
      <c r="Y37" s="69"/>
      <c r="Z37" s="69"/>
      <c r="AA37" s="69"/>
      <c r="AB37" s="69"/>
      <c r="AC37" s="69"/>
      <c r="AD37" s="47"/>
      <c r="AE37" s="31"/>
      <c r="AF37" s="31"/>
    </row>
    <row r="38" spans="3:32" s="4" customFormat="1" x14ac:dyDescent="0.15">
      <c r="C38" s="51"/>
      <c r="D38" s="51"/>
      <c r="E38" s="51"/>
      <c r="F38" s="51" t="s">
        <v>29</v>
      </c>
      <c r="G38" s="51"/>
      <c r="H38" s="51" t="s">
        <v>379</v>
      </c>
      <c r="I38" s="51"/>
      <c r="J38" s="51"/>
      <c r="K38" s="51"/>
      <c r="L38" s="51"/>
      <c r="M38" s="51"/>
      <c r="N38" s="29"/>
      <c r="O38" s="29"/>
      <c r="P38" s="51"/>
      <c r="Q38" s="51"/>
      <c r="R38" s="51"/>
      <c r="S38" s="51"/>
      <c r="T38" s="51"/>
      <c r="U38" s="35"/>
      <c r="V38" s="35"/>
      <c r="W38" s="29"/>
      <c r="X38" s="29"/>
      <c r="Y38" s="29"/>
      <c r="Z38" s="29"/>
      <c r="AA38" s="29"/>
      <c r="AB38" s="29"/>
      <c r="AC38" s="29"/>
      <c r="AD38" s="29"/>
      <c r="AE38" s="51"/>
      <c r="AF38" s="51"/>
    </row>
    <row r="39" spans="3:32" ht="20.25" customHeight="1" x14ac:dyDescent="0.15">
      <c r="C39" s="179" t="s">
        <v>24</v>
      </c>
      <c r="D39" s="180"/>
      <c r="E39" s="9" t="s">
        <v>46</v>
      </c>
      <c r="F39" s="9"/>
      <c r="G39" s="9"/>
      <c r="H39" s="9"/>
      <c r="I39" s="9"/>
      <c r="J39" s="9"/>
      <c r="K39" s="9"/>
      <c r="L39" s="9"/>
      <c r="M39" s="9"/>
      <c r="N39" s="9"/>
      <c r="O39" s="9"/>
      <c r="P39" s="9"/>
      <c r="Q39" s="9"/>
      <c r="R39" s="9"/>
      <c r="S39" s="9"/>
      <c r="T39" s="9"/>
      <c r="U39" s="9"/>
      <c r="V39" s="9"/>
      <c r="W39" s="9"/>
      <c r="X39" s="9"/>
      <c r="Y39" s="9"/>
      <c r="Z39" s="9"/>
      <c r="AA39" s="9"/>
      <c r="AB39" s="9"/>
      <c r="AC39" s="9"/>
      <c r="AD39" s="9"/>
      <c r="AE39" s="9"/>
      <c r="AF39" s="9"/>
    </row>
    <row r="40" spans="3:32" s="32" customFormat="1" ht="19.5" customHeight="1" x14ac:dyDescent="0.15">
      <c r="C40" s="190" t="s">
        <v>27</v>
      </c>
      <c r="D40" s="191"/>
      <c r="E40" s="73" t="s">
        <v>47</v>
      </c>
      <c r="F40" s="74"/>
      <c r="G40" s="74"/>
      <c r="H40" s="74"/>
      <c r="I40" s="74"/>
      <c r="J40" s="74"/>
      <c r="K40" s="74"/>
      <c r="L40" s="74"/>
      <c r="M40" s="74"/>
      <c r="N40" s="74"/>
      <c r="O40" s="74"/>
      <c r="P40" s="75"/>
      <c r="Q40" s="9"/>
      <c r="R40" s="9"/>
      <c r="S40" s="76"/>
      <c r="T40" s="76"/>
      <c r="U40" s="66"/>
      <c r="V40" s="66"/>
      <c r="W40" s="29"/>
      <c r="X40" s="29"/>
      <c r="Y40" s="29"/>
      <c r="Z40" s="29"/>
      <c r="AA40" s="29"/>
      <c r="AB40" s="29"/>
      <c r="AC40" s="29"/>
      <c r="AD40" s="77"/>
      <c r="AE40" s="76"/>
      <c r="AF40" s="76"/>
    </row>
    <row r="41" spans="3:32" ht="33" x14ac:dyDescent="0.15">
      <c r="C41" s="78"/>
      <c r="D41" s="37" t="s">
        <v>109</v>
      </c>
      <c r="E41" s="79"/>
      <c r="F41" s="37" t="s">
        <v>109</v>
      </c>
      <c r="G41" s="37" t="s">
        <v>125</v>
      </c>
      <c r="H41" s="52">
        <v>11528</v>
      </c>
      <c r="I41" s="37">
        <v>11989</v>
      </c>
      <c r="J41" s="79"/>
      <c r="K41" s="37"/>
      <c r="L41" s="37"/>
      <c r="M41" s="79"/>
      <c r="N41" s="79"/>
      <c r="O41" s="79"/>
      <c r="P41" s="37" t="s">
        <v>141</v>
      </c>
      <c r="Q41" s="37">
        <v>11989</v>
      </c>
      <c r="R41" s="37" t="s">
        <v>125</v>
      </c>
      <c r="S41" s="52">
        <v>11528</v>
      </c>
      <c r="T41" s="37">
        <v>11989</v>
      </c>
      <c r="U41" s="80"/>
      <c r="V41" s="26"/>
      <c r="W41" s="81"/>
      <c r="X41" s="52"/>
      <c r="Y41" s="79"/>
      <c r="Z41" s="79"/>
      <c r="AA41" s="79"/>
      <c r="AB41" s="79"/>
      <c r="AC41" s="52"/>
      <c r="AD41" s="82">
        <v>1.0000000000000001E-5</v>
      </c>
      <c r="AE41" s="195" t="s">
        <v>383</v>
      </c>
      <c r="AF41" s="79"/>
    </row>
    <row r="42" spans="3:32" ht="41.25" x14ac:dyDescent="0.15">
      <c r="C42" s="51"/>
      <c r="D42" s="37" t="s">
        <v>110</v>
      </c>
      <c r="E42" s="52"/>
      <c r="F42" s="37" t="s">
        <v>110</v>
      </c>
      <c r="G42" s="37" t="s">
        <v>126</v>
      </c>
      <c r="H42" s="37">
        <v>94428</v>
      </c>
      <c r="I42" s="37">
        <v>96317</v>
      </c>
      <c r="J42" s="79"/>
      <c r="K42" s="79"/>
      <c r="L42" s="37"/>
      <c r="M42" s="79"/>
      <c r="N42" s="79"/>
      <c r="O42" s="79"/>
      <c r="P42" s="37" t="s">
        <v>142</v>
      </c>
      <c r="Q42" s="37">
        <v>96317</v>
      </c>
      <c r="R42" s="37" t="s">
        <v>126</v>
      </c>
      <c r="S42" s="37">
        <v>94428</v>
      </c>
      <c r="T42" s="37">
        <v>96317</v>
      </c>
      <c r="U42" s="80"/>
      <c r="V42" s="26"/>
      <c r="W42" s="81"/>
      <c r="X42" s="52"/>
      <c r="Y42" s="79"/>
      <c r="Z42" s="79"/>
      <c r="AA42" s="79"/>
      <c r="AB42" s="79"/>
      <c r="AC42" s="52"/>
      <c r="AD42" s="82">
        <v>1.0000000000000001E-5</v>
      </c>
      <c r="AE42" s="196"/>
      <c r="AF42" s="79"/>
    </row>
    <row r="43" spans="3:32" ht="36" customHeight="1" x14ac:dyDescent="0.15">
      <c r="C43" s="51"/>
      <c r="D43" s="37" t="s">
        <v>111</v>
      </c>
      <c r="E43" s="52"/>
      <c r="F43" s="37" t="s">
        <v>111</v>
      </c>
      <c r="G43" s="37" t="s">
        <v>127</v>
      </c>
      <c r="H43" s="83">
        <v>1.72E-2</v>
      </c>
      <c r="I43" s="71">
        <v>0.01</v>
      </c>
      <c r="J43" s="79"/>
      <c r="K43" s="79"/>
      <c r="L43" s="71">
        <v>1.2E-2</v>
      </c>
      <c r="M43" s="79"/>
      <c r="N43" s="79"/>
      <c r="O43" s="84"/>
      <c r="P43" s="37" t="s">
        <v>143</v>
      </c>
      <c r="Q43" s="71">
        <v>1.2E-2</v>
      </c>
      <c r="R43" s="37" t="s">
        <v>127</v>
      </c>
      <c r="S43" s="83">
        <v>1.72E-2</v>
      </c>
      <c r="T43" s="71">
        <v>1.2E-2</v>
      </c>
      <c r="U43" s="80"/>
      <c r="V43" s="26"/>
      <c r="W43" s="79"/>
      <c r="X43" s="52"/>
      <c r="Y43" s="79"/>
      <c r="Z43" s="79"/>
      <c r="AA43" s="79"/>
      <c r="AB43" s="79"/>
      <c r="AC43" s="52"/>
      <c r="AD43" s="82">
        <v>1.0000000000000001E-5</v>
      </c>
      <c r="AE43" s="196"/>
      <c r="AF43" s="79"/>
    </row>
    <row r="44" spans="3:32" ht="29.25" customHeight="1" x14ac:dyDescent="0.15">
      <c r="C44" s="51"/>
      <c r="D44" s="37" t="s">
        <v>112</v>
      </c>
      <c r="E44" s="52"/>
      <c r="F44" s="37" t="s">
        <v>112</v>
      </c>
      <c r="G44" s="37" t="s">
        <v>128</v>
      </c>
      <c r="H44" s="85">
        <v>0.03</v>
      </c>
      <c r="I44" s="85">
        <v>0.02</v>
      </c>
      <c r="J44" s="79"/>
      <c r="K44" s="79"/>
      <c r="L44" s="85">
        <v>2.1999999999999999E-2</v>
      </c>
      <c r="M44" s="79"/>
      <c r="N44" s="79"/>
      <c r="O44" s="79"/>
      <c r="P44" s="37" t="s">
        <v>144</v>
      </c>
      <c r="Q44" s="85">
        <v>2.1999999999999999E-2</v>
      </c>
      <c r="R44" s="37" t="s">
        <v>128</v>
      </c>
      <c r="S44" s="85">
        <v>0.03</v>
      </c>
      <c r="T44" s="85">
        <v>2.1999999999999999E-2</v>
      </c>
      <c r="U44" s="80"/>
      <c r="V44" s="26"/>
      <c r="W44" s="79"/>
      <c r="X44" s="52"/>
      <c r="Y44" s="79"/>
      <c r="Z44" s="79"/>
      <c r="AA44" s="79"/>
      <c r="AB44" s="79"/>
      <c r="AC44" s="52"/>
      <c r="AD44" s="82">
        <v>1.0000000000000001E-5</v>
      </c>
      <c r="AE44" s="196"/>
      <c r="AF44" s="79"/>
    </row>
    <row r="45" spans="3:32" ht="38.25" customHeight="1" x14ac:dyDescent="0.15">
      <c r="C45" s="51"/>
      <c r="D45" s="37" t="s">
        <v>113</v>
      </c>
      <c r="E45" s="52"/>
      <c r="F45" s="37" t="s">
        <v>113</v>
      </c>
      <c r="G45" s="37" t="s">
        <v>129</v>
      </c>
      <c r="H45" s="37">
        <v>57411</v>
      </c>
      <c r="I45" s="37">
        <v>58558</v>
      </c>
      <c r="J45" s="79"/>
      <c r="K45" s="79"/>
      <c r="L45" s="37">
        <v>58558</v>
      </c>
      <c r="M45" s="79"/>
      <c r="N45" s="79"/>
      <c r="O45" s="79"/>
      <c r="P45" s="37" t="s">
        <v>156</v>
      </c>
      <c r="Q45" s="37">
        <v>58300</v>
      </c>
      <c r="R45" s="37" t="s">
        <v>129</v>
      </c>
      <c r="S45" s="37">
        <v>57411</v>
      </c>
      <c r="T45" s="37">
        <v>58558</v>
      </c>
      <c r="U45" s="80"/>
      <c r="V45" s="26"/>
      <c r="W45" s="79"/>
      <c r="X45" s="52"/>
      <c r="Y45" s="79"/>
      <c r="Z45" s="79"/>
      <c r="AA45" s="79"/>
      <c r="AB45" s="79"/>
      <c r="AC45" s="52"/>
      <c r="AD45" s="82">
        <v>1.0000000000000001E-5</v>
      </c>
      <c r="AE45" s="196"/>
      <c r="AF45" s="79"/>
    </row>
    <row r="46" spans="3:32" ht="30" customHeight="1" x14ac:dyDescent="0.15">
      <c r="C46" s="51"/>
      <c r="D46" s="37" t="s">
        <v>114</v>
      </c>
      <c r="E46" s="52"/>
      <c r="F46" s="37" t="s">
        <v>114</v>
      </c>
      <c r="G46" s="37" t="s">
        <v>130</v>
      </c>
      <c r="H46" s="83">
        <v>2.64E-2</v>
      </c>
      <c r="I46" s="85">
        <v>0.02</v>
      </c>
      <c r="J46" s="79"/>
      <c r="K46" s="79"/>
      <c r="L46" s="85">
        <v>2.1999999999999999E-2</v>
      </c>
      <c r="M46" s="79"/>
      <c r="N46" s="79"/>
      <c r="O46" s="80"/>
      <c r="P46" s="37" t="s">
        <v>145</v>
      </c>
      <c r="Q46" s="85">
        <v>2.1999999999999999E-2</v>
      </c>
      <c r="R46" s="37" t="s">
        <v>130</v>
      </c>
      <c r="S46" s="83">
        <v>2.64E-2</v>
      </c>
      <c r="T46" s="85">
        <v>2.1999999999999999E-2</v>
      </c>
      <c r="U46" s="80"/>
      <c r="V46" s="26"/>
      <c r="W46" s="79"/>
      <c r="X46" s="52"/>
      <c r="Y46" s="79"/>
      <c r="Z46" s="79"/>
      <c r="AA46" s="79"/>
      <c r="AB46" s="79"/>
      <c r="AC46" s="79"/>
      <c r="AD46" s="82">
        <v>1.0000000000000001E-5</v>
      </c>
      <c r="AE46" s="196"/>
      <c r="AF46" s="79"/>
    </row>
    <row r="47" spans="3:32" ht="29.25" customHeight="1" x14ac:dyDescent="0.15">
      <c r="C47" s="51"/>
      <c r="D47" s="37" t="s">
        <v>115</v>
      </c>
      <c r="E47" s="52"/>
      <c r="F47" s="37" t="s">
        <v>115</v>
      </c>
      <c r="G47" s="37" t="s">
        <v>131</v>
      </c>
      <c r="H47" s="85">
        <v>0.03</v>
      </c>
      <c r="I47" s="85">
        <v>0.02</v>
      </c>
      <c r="J47" s="79"/>
      <c r="K47" s="79"/>
      <c r="L47" s="85">
        <v>2.1999999999999999E-2</v>
      </c>
      <c r="M47" s="79"/>
      <c r="N47" s="79"/>
      <c r="O47" s="86"/>
      <c r="P47" s="37" t="s">
        <v>146</v>
      </c>
      <c r="Q47" s="85">
        <v>2.1999999999999999E-2</v>
      </c>
      <c r="R47" s="37" t="s">
        <v>131</v>
      </c>
      <c r="S47" s="85">
        <v>0.03</v>
      </c>
      <c r="T47" s="85">
        <v>2.1999999999999999E-2</v>
      </c>
      <c r="U47" s="80"/>
      <c r="V47" s="26"/>
      <c r="W47" s="79"/>
      <c r="X47" s="52"/>
      <c r="Y47" s="79"/>
      <c r="Z47" s="79"/>
      <c r="AA47" s="79"/>
      <c r="AB47" s="79">
        <v>0</v>
      </c>
      <c r="AC47" s="79"/>
      <c r="AD47" s="82">
        <v>1.0000000000000001E-5</v>
      </c>
      <c r="AE47" s="196"/>
      <c r="AF47" s="79"/>
    </row>
    <row r="48" spans="3:32" ht="37.5" customHeight="1" x14ac:dyDescent="0.15">
      <c r="C48" s="51"/>
      <c r="D48" s="37" t="s">
        <v>116</v>
      </c>
      <c r="E48" s="52"/>
      <c r="F48" s="37" t="s">
        <v>116</v>
      </c>
      <c r="G48" s="37" t="s">
        <v>132</v>
      </c>
      <c r="H48" s="37">
        <v>14132</v>
      </c>
      <c r="I48" s="37">
        <v>14980</v>
      </c>
      <c r="J48" s="79"/>
      <c r="K48" s="79"/>
      <c r="L48" s="37">
        <v>14980</v>
      </c>
      <c r="M48" s="79"/>
      <c r="N48" s="79"/>
      <c r="O48" s="79"/>
      <c r="P48" s="37" t="s">
        <v>155</v>
      </c>
      <c r="Q48" s="37">
        <v>14980</v>
      </c>
      <c r="R48" s="37" t="s">
        <v>132</v>
      </c>
      <c r="S48" s="37">
        <v>14132</v>
      </c>
      <c r="T48" s="37">
        <v>14980</v>
      </c>
      <c r="U48" s="80"/>
      <c r="V48" s="26"/>
      <c r="W48" s="79"/>
      <c r="X48" s="52"/>
      <c r="Y48" s="79"/>
      <c r="Z48" s="79"/>
      <c r="AA48" s="79"/>
      <c r="AB48" s="79">
        <v>0</v>
      </c>
      <c r="AC48" s="52"/>
      <c r="AD48" s="82">
        <v>1.0000000000000001E-5</v>
      </c>
      <c r="AE48" s="196"/>
      <c r="AF48" s="79"/>
    </row>
    <row r="49" spans="3:32" ht="23.25" customHeight="1" x14ac:dyDescent="0.15">
      <c r="C49" s="51"/>
      <c r="D49" s="37" t="s">
        <v>117</v>
      </c>
      <c r="E49" s="52"/>
      <c r="F49" s="37" t="s">
        <v>117</v>
      </c>
      <c r="G49" s="37" t="s">
        <v>133</v>
      </c>
      <c r="H49" s="83">
        <v>2.6200000000000001E-2</v>
      </c>
      <c r="I49" s="85">
        <v>0.02</v>
      </c>
      <c r="J49" s="79"/>
      <c r="K49" s="79"/>
      <c r="L49" s="85">
        <v>2.1999999999999999E-2</v>
      </c>
      <c r="M49" s="79"/>
      <c r="N49" s="79"/>
      <c r="O49" s="81"/>
      <c r="P49" s="37" t="s">
        <v>147</v>
      </c>
      <c r="Q49" s="85">
        <v>2.1999999999999999E-2</v>
      </c>
      <c r="R49" s="37" t="s">
        <v>133</v>
      </c>
      <c r="S49" s="83">
        <v>2.6200000000000001E-2</v>
      </c>
      <c r="T49" s="85">
        <v>2.1999999999999999E-2</v>
      </c>
      <c r="U49" s="80"/>
      <c r="V49" s="26"/>
      <c r="W49" s="79"/>
      <c r="X49" s="52"/>
      <c r="Y49" s="79"/>
      <c r="Z49" s="79"/>
      <c r="AA49" s="79"/>
      <c r="AB49" s="79">
        <v>0</v>
      </c>
      <c r="AC49" s="79"/>
      <c r="AD49" s="82">
        <v>1.0000000000000001E-5</v>
      </c>
      <c r="AE49" s="196"/>
      <c r="AF49" s="79"/>
    </row>
    <row r="50" spans="3:32" ht="30" customHeight="1" x14ac:dyDescent="0.15">
      <c r="C50" s="51"/>
      <c r="D50" s="37" t="s">
        <v>118</v>
      </c>
      <c r="E50" s="52"/>
      <c r="F50" s="37" t="s">
        <v>118</v>
      </c>
      <c r="G50" s="37" t="s">
        <v>134</v>
      </c>
      <c r="H50" s="85">
        <v>0.02</v>
      </c>
      <c r="I50" s="85">
        <v>0.01</v>
      </c>
      <c r="J50" s="79"/>
      <c r="K50" s="79"/>
      <c r="L50" s="85">
        <v>1.2E-2</v>
      </c>
      <c r="M50" s="79"/>
      <c r="N50" s="79"/>
      <c r="O50" s="79"/>
      <c r="P50" s="37" t="s">
        <v>148</v>
      </c>
      <c r="Q50" s="85">
        <v>1.2E-2</v>
      </c>
      <c r="R50" s="37" t="s">
        <v>134</v>
      </c>
      <c r="S50" s="85">
        <v>0.02</v>
      </c>
      <c r="T50" s="85">
        <v>1.2E-2</v>
      </c>
      <c r="U50" s="80"/>
      <c r="V50" s="26"/>
      <c r="W50" s="79"/>
      <c r="X50" s="52"/>
      <c r="Y50" s="79"/>
      <c r="Z50" s="79"/>
      <c r="AA50" s="79"/>
      <c r="AB50" s="79">
        <v>0</v>
      </c>
      <c r="AC50" s="79"/>
      <c r="AD50" s="82">
        <v>1.0000000000000001E-5</v>
      </c>
      <c r="AE50" s="196"/>
      <c r="AF50" s="79"/>
    </row>
    <row r="51" spans="3:32" ht="26.25" customHeight="1" x14ac:dyDescent="0.15">
      <c r="C51" s="51"/>
      <c r="D51" s="37" t="s">
        <v>119</v>
      </c>
      <c r="E51" s="52"/>
      <c r="F51" s="37" t="s">
        <v>119</v>
      </c>
      <c r="G51" s="37" t="s">
        <v>135</v>
      </c>
      <c r="H51" s="87">
        <v>21600</v>
      </c>
      <c r="I51" s="37">
        <v>20736</v>
      </c>
      <c r="J51" s="79"/>
      <c r="K51" s="79"/>
      <c r="L51" s="37">
        <v>20736</v>
      </c>
      <c r="M51" s="79"/>
      <c r="N51" s="79"/>
      <c r="O51" s="79"/>
      <c r="P51" s="37" t="s">
        <v>154</v>
      </c>
      <c r="Q51" s="37">
        <v>20736</v>
      </c>
      <c r="R51" s="37" t="s">
        <v>135</v>
      </c>
      <c r="S51" s="87">
        <v>21600</v>
      </c>
      <c r="T51" s="37">
        <v>20736</v>
      </c>
      <c r="U51" s="80"/>
      <c r="V51" s="26"/>
      <c r="W51" s="81"/>
      <c r="X51" s="52"/>
      <c r="Y51" s="79"/>
      <c r="Z51" s="79"/>
      <c r="AA51" s="79"/>
      <c r="AB51" s="79"/>
      <c r="AC51" s="52"/>
      <c r="AD51" s="82">
        <v>1.0000000000000001E-5</v>
      </c>
      <c r="AE51" s="196"/>
      <c r="AF51" s="79"/>
    </row>
    <row r="52" spans="3:32" ht="30" customHeight="1" x14ac:dyDescent="0.15">
      <c r="C52" s="51"/>
      <c r="D52" s="37" t="s">
        <v>120</v>
      </c>
      <c r="E52" s="52"/>
      <c r="F52" s="37" t="s">
        <v>120</v>
      </c>
      <c r="G52" s="37" t="s">
        <v>136</v>
      </c>
      <c r="H52" s="37">
        <v>124102</v>
      </c>
      <c r="I52" s="37">
        <v>119138</v>
      </c>
      <c r="J52" s="79"/>
      <c r="K52" s="79"/>
      <c r="L52" s="37">
        <v>119138</v>
      </c>
      <c r="M52" s="79"/>
      <c r="N52" s="79"/>
      <c r="O52" s="79"/>
      <c r="P52" s="37" t="s">
        <v>153</v>
      </c>
      <c r="Q52" s="37">
        <v>119138</v>
      </c>
      <c r="R52" s="37" t="s">
        <v>136</v>
      </c>
      <c r="S52" s="37">
        <v>124102</v>
      </c>
      <c r="T52" s="37">
        <v>119138</v>
      </c>
      <c r="U52" s="80"/>
      <c r="V52" s="26"/>
      <c r="W52" s="81"/>
      <c r="X52" s="52"/>
      <c r="Y52" s="79"/>
      <c r="Z52" s="79"/>
      <c r="AA52" s="79"/>
      <c r="AB52" s="79"/>
      <c r="AC52" s="52"/>
      <c r="AD52" s="82">
        <v>1.0000000000000001E-5</v>
      </c>
      <c r="AE52" s="196"/>
      <c r="AF52" s="79"/>
    </row>
    <row r="53" spans="3:32" ht="28.5" customHeight="1" x14ac:dyDescent="0.15">
      <c r="C53" s="51"/>
      <c r="D53" s="37" t="s">
        <v>121</v>
      </c>
      <c r="E53" s="52"/>
      <c r="F53" s="37" t="s">
        <v>121</v>
      </c>
      <c r="G53" s="37" t="s">
        <v>137</v>
      </c>
      <c r="H53" s="37">
        <v>82991</v>
      </c>
      <c r="I53" s="37">
        <v>79671</v>
      </c>
      <c r="J53" s="79"/>
      <c r="K53" s="79"/>
      <c r="L53" s="37">
        <v>79671</v>
      </c>
      <c r="M53" s="79"/>
      <c r="N53" s="79"/>
      <c r="O53" s="79"/>
      <c r="P53" s="37" t="s">
        <v>152</v>
      </c>
      <c r="Q53" s="37">
        <v>79671</v>
      </c>
      <c r="R53" s="37" t="s">
        <v>137</v>
      </c>
      <c r="S53" s="37">
        <v>82991</v>
      </c>
      <c r="T53" s="37">
        <v>79671</v>
      </c>
      <c r="U53" s="80"/>
      <c r="V53" s="26"/>
      <c r="W53" s="81"/>
      <c r="X53" s="52"/>
      <c r="Y53" s="79"/>
      <c r="Z53" s="79"/>
      <c r="AA53" s="79"/>
      <c r="AB53" s="79"/>
      <c r="AC53" s="52"/>
      <c r="AD53" s="82">
        <v>1.0000000000000001E-5</v>
      </c>
      <c r="AE53" s="196"/>
      <c r="AF53" s="79"/>
    </row>
    <row r="54" spans="3:32" ht="33" customHeight="1" x14ac:dyDescent="0.15">
      <c r="C54" s="51"/>
      <c r="D54" s="37" t="s">
        <v>122</v>
      </c>
      <c r="E54" s="52">
        <v>0.02</v>
      </c>
      <c r="F54" s="37" t="s">
        <v>122</v>
      </c>
      <c r="G54" s="37" t="s">
        <v>138</v>
      </c>
      <c r="H54" s="37">
        <v>28826</v>
      </c>
      <c r="I54" s="37">
        <v>27673</v>
      </c>
      <c r="J54" s="79"/>
      <c r="K54" s="79"/>
      <c r="L54" s="37">
        <v>27673</v>
      </c>
      <c r="M54" s="79"/>
      <c r="N54" s="79"/>
      <c r="O54" s="79"/>
      <c r="P54" s="37" t="s">
        <v>151</v>
      </c>
      <c r="Q54" s="37">
        <v>27673</v>
      </c>
      <c r="R54" s="37" t="s">
        <v>138</v>
      </c>
      <c r="S54" s="37">
        <v>28826</v>
      </c>
      <c r="T54" s="37">
        <v>27673</v>
      </c>
      <c r="U54" s="80"/>
      <c r="V54" s="26"/>
      <c r="W54" s="81"/>
      <c r="X54" s="52"/>
      <c r="Y54" s="79"/>
      <c r="Z54" s="79"/>
      <c r="AA54" s="79"/>
      <c r="AB54" s="79"/>
      <c r="AC54" s="52"/>
      <c r="AD54" s="82">
        <v>1.0000000000000001E-5</v>
      </c>
      <c r="AE54" s="196"/>
      <c r="AF54" s="79"/>
    </row>
    <row r="55" spans="3:32" ht="108" customHeight="1" x14ac:dyDescent="0.15">
      <c r="C55" s="88"/>
      <c r="D55" s="89" t="s">
        <v>416</v>
      </c>
      <c r="E55" s="52"/>
      <c r="F55" s="37" t="s">
        <v>123</v>
      </c>
      <c r="G55" s="37" t="s">
        <v>139</v>
      </c>
      <c r="H55" s="37">
        <v>2</v>
      </c>
      <c r="I55" s="37">
        <v>4</v>
      </c>
      <c r="J55" s="79"/>
      <c r="K55" s="79"/>
      <c r="L55" s="37">
        <v>1</v>
      </c>
      <c r="M55" s="79"/>
      <c r="N55" s="79"/>
      <c r="O55" s="90"/>
      <c r="P55" s="37" t="s">
        <v>150</v>
      </c>
      <c r="Q55" s="37">
        <v>1</v>
      </c>
      <c r="R55" s="37" t="s">
        <v>139</v>
      </c>
      <c r="S55" s="37">
        <v>2</v>
      </c>
      <c r="T55" s="37">
        <v>1</v>
      </c>
      <c r="U55" s="80"/>
      <c r="V55" s="26"/>
      <c r="W55" s="79"/>
      <c r="X55" s="52">
        <v>10000000000</v>
      </c>
      <c r="Y55" s="79"/>
      <c r="Z55" s="79"/>
      <c r="AA55" s="79"/>
      <c r="AB55" s="79"/>
      <c r="AC55" s="52">
        <v>2670166645</v>
      </c>
      <c r="AD55" s="82">
        <v>1.6572714277210899E-2</v>
      </c>
      <c r="AE55" s="196"/>
      <c r="AF55" s="79"/>
    </row>
    <row r="56" spans="3:32" ht="118.5" customHeight="1" x14ac:dyDescent="0.15">
      <c r="C56" s="89"/>
      <c r="D56" s="89" t="s">
        <v>415</v>
      </c>
      <c r="E56" s="91"/>
      <c r="F56" s="92" t="s">
        <v>124</v>
      </c>
      <c r="G56" s="92" t="s">
        <v>140</v>
      </c>
      <c r="H56" s="92">
        <v>1</v>
      </c>
      <c r="I56" s="37">
        <v>4</v>
      </c>
      <c r="J56" s="93"/>
      <c r="K56" s="93"/>
      <c r="L56" s="37">
        <v>1</v>
      </c>
      <c r="M56" s="94"/>
      <c r="N56" s="91"/>
      <c r="O56" s="79"/>
      <c r="P56" s="92" t="s">
        <v>149</v>
      </c>
      <c r="Q56" s="37">
        <v>1</v>
      </c>
      <c r="R56" s="92" t="s">
        <v>140</v>
      </c>
      <c r="S56" s="37">
        <v>1</v>
      </c>
      <c r="T56" s="37">
        <v>1</v>
      </c>
      <c r="U56" s="26"/>
      <c r="V56" s="26"/>
      <c r="W56" s="95"/>
      <c r="X56" s="52">
        <v>5000000000</v>
      </c>
      <c r="Y56" s="95"/>
      <c r="Z56" s="95"/>
      <c r="AA56" s="95"/>
      <c r="AB56" s="95"/>
      <c r="AC56" s="79"/>
      <c r="AD56" s="96"/>
      <c r="AE56" s="196"/>
      <c r="AF56" s="79"/>
    </row>
    <row r="57" spans="3:32" ht="29.25" customHeight="1" x14ac:dyDescent="0.15">
      <c r="C57" s="97"/>
      <c r="D57" s="89"/>
      <c r="E57" s="21"/>
      <c r="F57" s="64"/>
      <c r="G57" s="64"/>
      <c r="H57" s="64"/>
      <c r="I57" s="37"/>
      <c r="J57" s="95"/>
      <c r="K57" s="95"/>
      <c r="L57" s="37"/>
      <c r="M57" s="24"/>
      <c r="N57" s="21"/>
      <c r="O57" s="98"/>
      <c r="P57" s="64"/>
      <c r="Q57" s="37"/>
      <c r="R57" s="64"/>
      <c r="S57" s="37"/>
      <c r="T57" s="37"/>
      <c r="U57" s="25"/>
      <c r="V57" s="25"/>
      <c r="W57" s="95"/>
      <c r="X57" s="52"/>
      <c r="Y57" s="95"/>
      <c r="Z57" s="95"/>
      <c r="AA57" s="95"/>
      <c r="AB57" s="95"/>
      <c r="AC57" s="79"/>
      <c r="AD57" s="96"/>
      <c r="AE57" s="196"/>
      <c r="AF57" s="31"/>
    </row>
    <row r="58" spans="3:32" ht="21.75" customHeight="1" x14ac:dyDescent="0.15">
      <c r="C58" s="179" t="s">
        <v>27</v>
      </c>
      <c r="D58" s="180"/>
      <c r="E58" s="42" t="s">
        <v>48</v>
      </c>
      <c r="F58" s="43"/>
      <c r="G58" s="74"/>
      <c r="H58" s="74"/>
      <c r="I58" s="74"/>
      <c r="J58" s="74"/>
      <c r="K58" s="74"/>
      <c r="L58" s="74"/>
      <c r="M58" s="74"/>
      <c r="N58" s="74"/>
      <c r="O58" s="74"/>
      <c r="P58" s="75"/>
      <c r="Q58" s="79"/>
      <c r="R58" s="79"/>
      <c r="S58" s="79"/>
      <c r="T58" s="79"/>
      <c r="U58" s="80"/>
      <c r="V58" s="80"/>
      <c r="W58" s="79"/>
      <c r="X58" s="79"/>
      <c r="Y58" s="79"/>
      <c r="Z58" s="79"/>
      <c r="AA58" s="79"/>
      <c r="AB58" s="79"/>
      <c r="AC58" s="79"/>
      <c r="AD58" s="15"/>
      <c r="AE58" s="196"/>
      <c r="AF58" s="59"/>
    </row>
    <row r="59" spans="3:32" ht="52.5" customHeight="1" x14ac:dyDescent="0.15">
      <c r="C59" s="99"/>
      <c r="D59" s="89" t="s">
        <v>161</v>
      </c>
      <c r="E59" s="100"/>
      <c r="F59" s="37" t="s">
        <v>157</v>
      </c>
      <c r="G59" s="37" t="s">
        <v>158</v>
      </c>
      <c r="H59" s="37">
        <v>1</v>
      </c>
      <c r="I59" s="37">
        <v>4</v>
      </c>
      <c r="J59" s="79"/>
      <c r="K59" s="79"/>
      <c r="L59" s="79"/>
      <c r="M59" s="23">
        <v>1</v>
      </c>
      <c r="N59" s="79"/>
      <c r="O59" s="79"/>
      <c r="P59" s="37" t="s">
        <v>164</v>
      </c>
      <c r="Q59" s="23">
        <v>1</v>
      </c>
      <c r="R59" s="37" t="s">
        <v>158</v>
      </c>
      <c r="S59" s="37">
        <v>1</v>
      </c>
      <c r="T59" s="23">
        <v>1</v>
      </c>
      <c r="U59" s="80"/>
      <c r="V59" s="26"/>
      <c r="W59" s="79"/>
      <c r="X59" s="52">
        <v>150000000</v>
      </c>
      <c r="Y59" s="79"/>
      <c r="Z59" s="79"/>
      <c r="AA59" s="79"/>
      <c r="AB59" s="79"/>
      <c r="AC59" s="79"/>
      <c r="AD59" s="101">
        <v>2.2599155832560318E-4</v>
      </c>
      <c r="AE59" s="196"/>
      <c r="AF59" s="102"/>
    </row>
    <row r="60" spans="3:32" ht="35.25" customHeight="1" x14ac:dyDescent="0.15">
      <c r="C60" s="51"/>
      <c r="D60" s="89" t="s">
        <v>162</v>
      </c>
      <c r="E60" s="100"/>
      <c r="F60" s="37" t="s">
        <v>159</v>
      </c>
      <c r="G60" s="37" t="s">
        <v>160</v>
      </c>
      <c r="H60" s="37" t="s">
        <v>163</v>
      </c>
      <c r="I60" s="87">
        <v>47486</v>
      </c>
      <c r="J60" s="79"/>
      <c r="K60" s="79"/>
      <c r="L60" s="79"/>
      <c r="M60" s="95">
        <v>11486</v>
      </c>
      <c r="N60" s="79"/>
      <c r="O60" s="79"/>
      <c r="P60" s="37" t="s">
        <v>165</v>
      </c>
      <c r="Q60" s="95">
        <v>11486</v>
      </c>
      <c r="R60" s="37" t="s">
        <v>160</v>
      </c>
      <c r="S60" s="37" t="s">
        <v>163</v>
      </c>
      <c r="T60" s="95">
        <v>11486</v>
      </c>
      <c r="U60" s="80"/>
      <c r="V60" s="26"/>
      <c r="W60" s="79"/>
      <c r="X60" s="52">
        <v>150000000</v>
      </c>
      <c r="Y60" s="79"/>
      <c r="Z60" s="79"/>
      <c r="AA60" s="79"/>
      <c r="AB60" s="79">
        <v>0</v>
      </c>
      <c r="AC60" s="79"/>
      <c r="AD60" s="101">
        <v>2.2599155832560318E-4</v>
      </c>
      <c r="AE60" s="196"/>
      <c r="AF60" s="102"/>
    </row>
    <row r="61" spans="3:32" ht="20.25" customHeight="1" x14ac:dyDescent="0.15">
      <c r="C61" s="179" t="s">
        <v>27</v>
      </c>
      <c r="D61" s="180"/>
      <c r="E61" s="42" t="s">
        <v>49</v>
      </c>
      <c r="F61" s="43"/>
      <c r="G61" s="43"/>
      <c r="H61" s="43"/>
      <c r="I61" s="43"/>
      <c r="J61" s="43"/>
      <c r="K61" s="43"/>
      <c r="L61" s="43"/>
      <c r="M61" s="43"/>
      <c r="N61" s="43"/>
      <c r="O61" s="43"/>
      <c r="P61" s="44"/>
      <c r="Q61" s="52"/>
      <c r="R61" s="79"/>
      <c r="S61" s="52"/>
      <c r="T61" s="21"/>
      <c r="U61" s="25"/>
      <c r="V61" s="25"/>
      <c r="W61" s="28"/>
      <c r="X61" s="28"/>
      <c r="Y61" s="28"/>
      <c r="Z61" s="28"/>
      <c r="AA61" s="28"/>
      <c r="AB61" s="28"/>
      <c r="AC61" s="28"/>
      <c r="AD61" s="15"/>
      <c r="AE61" s="196"/>
      <c r="AF61" s="51"/>
    </row>
    <row r="62" spans="3:32" ht="69" customHeight="1" x14ac:dyDescent="0.15">
      <c r="C62" s="51"/>
      <c r="D62" s="89" t="s">
        <v>406</v>
      </c>
      <c r="E62" s="52"/>
      <c r="F62" s="37" t="s">
        <v>166</v>
      </c>
      <c r="G62" s="37" t="s">
        <v>167</v>
      </c>
      <c r="H62" s="95">
        <v>44714026</v>
      </c>
      <c r="I62" s="95">
        <v>80000000</v>
      </c>
      <c r="J62" s="95"/>
      <c r="K62" s="95"/>
      <c r="L62" s="95">
        <v>20000000</v>
      </c>
      <c r="M62" s="95"/>
      <c r="N62" s="95"/>
      <c r="O62" s="95"/>
      <c r="P62" s="37" t="s">
        <v>170</v>
      </c>
      <c r="Q62" s="95">
        <v>20000000</v>
      </c>
      <c r="R62" s="37" t="s">
        <v>167</v>
      </c>
      <c r="S62" s="95">
        <v>80000000</v>
      </c>
      <c r="T62" s="95">
        <v>20000000</v>
      </c>
      <c r="U62" s="80"/>
      <c r="V62" s="26"/>
      <c r="W62" s="79"/>
      <c r="X62" s="52"/>
      <c r="Y62" s="79">
        <v>21017451107</v>
      </c>
      <c r="Z62" s="79"/>
      <c r="AA62" s="79"/>
      <c r="AB62" s="79"/>
      <c r="AC62" s="79"/>
      <c r="AD62" s="82">
        <v>2.9916447895451403E-2</v>
      </c>
      <c r="AE62" s="196"/>
      <c r="AF62" s="51"/>
    </row>
    <row r="63" spans="3:32" ht="42" customHeight="1" x14ac:dyDescent="0.15">
      <c r="C63" s="51"/>
      <c r="D63" s="88" t="s">
        <v>172</v>
      </c>
      <c r="E63" s="52"/>
      <c r="F63" s="37" t="s">
        <v>168</v>
      </c>
      <c r="G63" s="37" t="s">
        <v>169</v>
      </c>
      <c r="H63" s="87">
        <v>77000</v>
      </c>
      <c r="I63" s="87">
        <v>134072</v>
      </c>
      <c r="J63" s="79"/>
      <c r="K63" s="79"/>
      <c r="L63" s="95">
        <v>30000</v>
      </c>
      <c r="M63" s="79"/>
      <c r="N63" s="79"/>
      <c r="O63" s="79"/>
      <c r="P63" s="37" t="s">
        <v>171</v>
      </c>
      <c r="Q63" s="95">
        <v>30000</v>
      </c>
      <c r="R63" s="37" t="s">
        <v>169</v>
      </c>
      <c r="S63" s="87">
        <v>77000</v>
      </c>
      <c r="T63" s="95">
        <v>30000</v>
      </c>
      <c r="U63" s="80"/>
      <c r="V63" s="26"/>
      <c r="W63" s="79"/>
      <c r="X63" s="52"/>
      <c r="Y63" s="79">
        <v>100000000</v>
      </c>
      <c r="Z63" s="79"/>
      <c r="AA63" s="79"/>
      <c r="AB63" s="79"/>
      <c r="AC63" s="79"/>
      <c r="AD63" s="82">
        <v>1.1423667018397008E-4</v>
      </c>
      <c r="AE63" s="196"/>
      <c r="AF63" s="51"/>
    </row>
    <row r="64" spans="3:32" ht="21" customHeight="1" x14ac:dyDescent="0.15">
      <c r="C64" s="179" t="s">
        <v>27</v>
      </c>
      <c r="D64" s="180"/>
      <c r="E64" s="42" t="s">
        <v>50</v>
      </c>
      <c r="F64" s="43"/>
      <c r="G64" s="43"/>
      <c r="H64" s="43"/>
      <c r="I64" s="43"/>
      <c r="J64" s="43"/>
      <c r="K64" s="43"/>
      <c r="L64" s="43"/>
      <c r="M64" s="43"/>
      <c r="N64" s="43"/>
      <c r="O64" s="43"/>
      <c r="P64" s="44"/>
      <c r="Q64" s="52"/>
      <c r="R64" s="103"/>
      <c r="S64" s="52"/>
      <c r="T64" s="21"/>
      <c r="U64" s="25"/>
      <c r="V64" s="25"/>
      <c r="W64" s="28"/>
      <c r="X64" s="28"/>
      <c r="Y64" s="28"/>
      <c r="Z64" s="28"/>
      <c r="AA64" s="28"/>
      <c r="AB64" s="28"/>
      <c r="AC64" s="28"/>
      <c r="AD64" s="15"/>
      <c r="AE64" s="196"/>
      <c r="AF64" s="51"/>
    </row>
    <row r="65" spans="3:32" ht="54" customHeight="1" x14ac:dyDescent="0.15">
      <c r="C65" s="104"/>
      <c r="D65" s="64" t="s">
        <v>408</v>
      </c>
      <c r="E65" s="104"/>
      <c r="F65" s="37" t="s">
        <v>173</v>
      </c>
      <c r="G65" s="37" t="s">
        <v>174</v>
      </c>
      <c r="H65" s="37">
        <v>4</v>
      </c>
      <c r="I65" s="37">
        <v>4</v>
      </c>
      <c r="J65" s="104"/>
      <c r="K65" s="104"/>
      <c r="L65" s="104"/>
      <c r="M65" s="23">
        <v>1</v>
      </c>
      <c r="N65" s="104"/>
      <c r="O65" s="37"/>
      <c r="P65" s="37" t="s">
        <v>187</v>
      </c>
      <c r="Q65" s="23">
        <v>1</v>
      </c>
      <c r="R65" s="37" t="s">
        <v>174</v>
      </c>
      <c r="S65" s="37">
        <v>4</v>
      </c>
      <c r="T65" s="23">
        <v>1</v>
      </c>
      <c r="U65" s="25"/>
      <c r="V65" s="26"/>
      <c r="W65" s="28"/>
      <c r="X65" s="52">
        <v>50000000</v>
      </c>
      <c r="Y65" s="28"/>
      <c r="Z65" s="28"/>
      <c r="AA65" s="28"/>
      <c r="AB65" s="28"/>
      <c r="AC65" s="28"/>
      <c r="AD65" s="82">
        <v>7.5330519441867732E-5</v>
      </c>
      <c r="AE65" s="196"/>
      <c r="AF65" s="51"/>
    </row>
    <row r="66" spans="3:32" ht="66.75" customHeight="1" x14ac:dyDescent="0.15">
      <c r="C66" s="104"/>
      <c r="D66" s="105" t="s">
        <v>407</v>
      </c>
      <c r="E66" s="104"/>
      <c r="F66" s="37" t="s">
        <v>175</v>
      </c>
      <c r="G66" s="37" t="s">
        <v>176</v>
      </c>
      <c r="H66" s="37">
        <v>7</v>
      </c>
      <c r="I66" s="37">
        <v>200</v>
      </c>
      <c r="J66" s="104"/>
      <c r="K66" s="37">
        <v>16</v>
      </c>
      <c r="L66" s="37">
        <v>17</v>
      </c>
      <c r="M66" s="37">
        <v>17</v>
      </c>
      <c r="N66" s="104"/>
      <c r="O66" s="37"/>
      <c r="P66" s="37" t="s">
        <v>188</v>
      </c>
      <c r="Q66" s="23">
        <v>50</v>
      </c>
      <c r="R66" s="37" t="s">
        <v>176</v>
      </c>
      <c r="S66" s="37">
        <v>7</v>
      </c>
      <c r="T66" s="23">
        <v>50</v>
      </c>
      <c r="U66" s="25"/>
      <c r="V66" s="26"/>
      <c r="W66" s="28"/>
      <c r="X66" s="52">
        <v>20000000</v>
      </c>
      <c r="Y66" s="28"/>
      <c r="Z66" s="28"/>
      <c r="AA66" s="28"/>
      <c r="AB66" s="28"/>
      <c r="AC66" s="28"/>
      <c r="AD66" s="82">
        <v>3.013220777674709E-5</v>
      </c>
      <c r="AE66" s="196"/>
      <c r="AF66" s="106"/>
    </row>
    <row r="67" spans="3:32" ht="63" customHeight="1" x14ac:dyDescent="0.15">
      <c r="C67" s="104"/>
      <c r="D67" s="64" t="s">
        <v>413</v>
      </c>
      <c r="E67" s="104"/>
      <c r="F67" s="37" t="s">
        <v>177</v>
      </c>
      <c r="G67" s="37" t="s">
        <v>178</v>
      </c>
      <c r="H67" s="37">
        <v>0</v>
      </c>
      <c r="I67" s="37">
        <v>8</v>
      </c>
      <c r="J67" s="104"/>
      <c r="K67" s="104"/>
      <c r="L67" s="23">
        <v>2</v>
      </c>
      <c r="M67" s="23"/>
      <c r="N67" s="104"/>
      <c r="O67" s="37"/>
      <c r="P67" s="37" t="s">
        <v>189</v>
      </c>
      <c r="Q67" s="23">
        <v>2</v>
      </c>
      <c r="R67" s="37" t="s">
        <v>178</v>
      </c>
      <c r="S67" s="37">
        <v>0</v>
      </c>
      <c r="T67" s="23">
        <v>2</v>
      </c>
      <c r="U67" s="25"/>
      <c r="V67" s="26"/>
      <c r="W67" s="28"/>
      <c r="X67" s="52">
        <v>210000000</v>
      </c>
      <c r="Y67" s="28"/>
      <c r="Z67" s="28"/>
      <c r="AA67" s="28"/>
      <c r="AB67" s="28"/>
      <c r="AC67" s="28"/>
      <c r="AD67" s="82">
        <v>2.5047397714421019E-4</v>
      </c>
      <c r="AE67" s="196"/>
      <c r="AF67" s="51"/>
    </row>
    <row r="68" spans="3:32" ht="42.75" customHeight="1" x14ac:dyDescent="0.15">
      <c r="C68" s="104"/>
      <c r="D68" s="105" t="s">
        <v>194</v>
      </c>
      <c r="E68" s="104"/>
      <c r="F68" s="37" t="s">
        <v>179</v>
      </c>
      <c r="G68" s="37" t="s">
        <v>180</v>
      </c>
      <c r="H68" s="87">
        <v>25340</v>
      </c>
      <c r="I68" s="87">
        <v>28155</v>
      </c>
      <c r="J68" s="87">
        <v>28155</v>
      </c>
      <c r="K68" s="104"/>
      <c r="L68" s="104"/>
      <c r="M68" s="87"/>
      <c r="N68" s="104"/>
      <c r="O68" s="37"/>
      <c r="P68" s="37" t="s">
        <v>190</v>
      </c>
      <c r="Q68" s="87">
        <v>28155</v>
      </c>
      <c r="R68" s="37" t="s">
        <v>180</v>
      </c>
      <c r="S68" s="87">
        <v>25340</v>
      </c>
      <c r="T68" s="87">
        <v>28155</v>
      </c>
      <c r="U68" s="25"/>
      <c r="V68" s="26"/>
      <c r="W68" s="26"/>
      <c r="X68" s="52">
        <v>20000000</v>
      </c>
      <c r="Y68" s="28"/>
      <c r="Z68" s="28"/>
      <c r="AA68" s="28"/>
      <c r="AB68" s="28"/>
      <c r="AC68" s="28"/>
      <c r="AD68" s="82">
        <v>3.013220777674709E-5</v>
      </c>
      <c r="AE68" s="196"/>
      <c r="AF68" s="106"/>
    </row>
    <row r="69" spans="3:32" ht="39" customHeight="1" x14ac:dyDescent="0.15">
      <c r="C69" s="104"/>
      <c r="D69" s="105" t="s">
        <v>195</v>
      </c>
      <c r="E69" s="104"/>
      <c r="F69" s="37" t="s">
        <v>181</v>
      </c>
      <c r="G69" s="37" t="s">
        <v>182</v>
      </c>
      <c r="H69" s="87">
        <v>45088</v>
      </c>
      <c r="I69" s="87">
        <v>46890</v>
      </c>
      <c r="J69" s="104"/>
      <c r="K69" s="104"/>
      <c r="L69" s="87">
        <v>46890</v>
      </c>
      <c r="M69" s="87"/>
      <c r="N69" s="104"/>
      <c r="O69" s="37"/>
      <c r="P69" s="37" t="s">
        <v>191</v>
      </c>
      <c r="Q69" s="87">
        <v>46890</v>
      </c>
      <c r="R69" s="37" t="s">
        <v>182</v>
      </c>
      <c r="S69" s="87">
        <v>45088</v>
      </c>
      <c r="T69" s="87">
        <v>46890</v>
      </c>
      <c r="U69" s="25"/>
      <c r="V69" s="26"/>
      <c r="W69" s="26"/>
      <c r="X69" s="52"/>
      <c r="Y69" s="28"/>
      <c r="Z69" s="28"/>
      <c r="AA69" s="28"/>
      <c r="AB69" s="28"/>
      <c r="AC69" s="28"/>
      <c r="AD69" s="82">
        <v>0</v>
      </c>
      <c r="AE69" s="196"/>
      <c r="AF69" s="106"/>
    </row>
    <row r="70" spans="3:32" ht="67.5" customHeight="1" x14ac:dyDescent="0.15">
      <c r="C70" s="104"/>
      <c r="D70" s="105" t="s">
        <v>196</v>
      </c>
      <c r="E70" s="104"/>
      <c r="F70" s="37" t="s">
        <v>183</v>
      </c>
      <c r="G70" s="37" t="s">
        <v>184</v>
      </c>
      <c r="H70" s="87">
        <v>68743</v>
      </c>
      <c r="I70" s="87">
        <v>71493</v>
      </c>
      <c r="J70" s="104"/>
      <c r="K70" s="104"/>
      <c r="L70" s="87">
        <v>71493</v>
      </c>
      <c r="M70" s="87"/>
      <c r="N70" s="104"/>
      <c r="O70" s="37"/>
      <c r="P70" s="37" t="s">
        <v>192</v>
      </c>
      <c r="Q70" s="87">
        <v>71493</v>
      </c>
      <c r="R70" s="37" t="s">
        <v>184</v>
      </c>
      <c r="S70" s="87">
        <v>68743</v>
      </c>
      <c r="T70" s="87">
        <v>71493</v>
      </c>
      <c r="U70" s="25"/>
      <c r="V70" s="26"/>
      <c r="W70" s="27"/>
      <c r="X70" s="52"/>
      <c r="Y70" s="28"/>
      <c r="Z70" s="28"/>
      <c r="AA70" s="28"/>
      <c r="AB70" s="28"/>
      <c r="AC70" s="28"/>
      <c r="AD70" s="82">
        <v>0</v>
      </c>
      <c r="AE70" s="196"/>
      <c r="AF70" s="106"/>
    </row>
    <row r="71" spans="3:32" ht="33.75" customHeight="1" x14ac:dyDescent="0.15">
      <c r="C71" s="104"/>
      <c r="D71" s="105" t="s">
        <v>193</v>
      </c>
      <c r="E71" s="104"/>
      <c r="F71" s="37" t="s">
        <v>185</v>
      </c>
      <c r="G71" s="37" t="s">
        <v>186</v>
      </c>
      <c r="H71" s="85">
        <v>0.39</v>
      </c>
      <c r="I71" s="85">
        <v>0.41</v>
      </c>
      <c r="J71" s="104"/>
      <c r="K71" s="104"/>
      <c r="L71" s="85">
        <v>0.41</v>
      </c>
      <c r="M71" s="85"/>
      <c r="N71" s="104"/>
      <c r="O71" s="85"/>
      <c r="P71" s="37" t="s">
        <v>193</v>
      </c>
      <c r="Q71" s="85">
        <v>0.41</v>
      </c>
      <c r="R71" s="37" t="s">
        <v>186</v>
      </c>
      <c r="S71" s="85">
        <v>0.39</v>
      </c>
      <c r="T71" s="85">
        <v>0.41</v>
      </c>
      <c r="U71" s="25"/>
      <c r="V71" s="26"/>
      <c r="W71" s="28"/>
      <c r="X71" s="52"/>
      <c r="Y71" s="28"/>
      <c r="Z71" s="28"/>
      <c r="AA71" s="28"/>
      <c r="AB71" s="28"/>
      <c r="AC71" s="52"/>
      <c r="AD71" s="82">
        <v>0</v>
      </c>
      <c r="AE71" s="196"/>
      <c r="AF71" s="106"/>
    </row>
    <row r="72" spans="3:32" ht="22.5" customHeight="1" x14ac:dyDescent="0.15">
      <c r="C72" s="51"/>
      <c r="D72" s="51"/>
      <c r="E72" s="181" t="s">
        <v>380</v>
      </c>
      <c r="F72" s="182"/>
      <c r="G72" s="182"/>
      <c r="H72" s="182"/>
      <c r="I72" s="182"/>
      <c r="J72" s="182"/>
      <c r="K72" s="182"/>
      <c r="L72" s="182"/>
      <c r="M72" s="183"/>
      <c r="N72" s="76"/>
      <c r="O72" s="76"/>
      <c r="P72" s="51"/>
      <c r="Q72" s="51"/>
      <c r="R72" s="37"/>
      <c r="S72" s="107"/>
      <c r="T72" s="107"/>
      <c r="U72" s="25"/>
      <c r="V72" s="108"/>
      <c r="W72" s="109"/>
      <c r="X72" s="109"/>
      <c r="Y72" s="109"/>
      <c r="Z72" s="109"/>
      <c r="AA72" s="109"/>
      <c r="AB72" s="28">
        <f>SUM(AB41:AB64)</f>
        <v>0</v>
      </c>
      <c r="AC72" s="28"/>
      <c r="AD72" s="28"/>
      <c r="AE72" s="197"/>
      <c r="AF72" s="51"/>
    </row>
    <row r="73" spans="3:32" ht="24" customHeight="1" x14ac:dyDescent="0.15">
      <c r="C73" s="179" t="s">
        <v>25</v>
      </c>
      <c r="D73" s="180"/>
      <c r="E73" s="9" t="s">
        <v>197</v>
      </c>
      <c r="F73" s="7"/>
      <c r="G73" s="7"/>
      <c r="H73" s="7"/>
      <c r="I73" s="7"/>
      <c r="J73" s="9"/>
      <c r="K73" s="9"/>
      <c r="L73" s="9"/>
      <c r="M73" s="9"/>
      <c r="N73" s="9"/>
      <c r="O73" s="9"/>
      <c r="P73" s="9"/>
      <c r="Q73" s="9"/>
      <c r="R73" s="9"/>
      <c r="S73" s="9"/>
      <c r="T73" s="9"/>
      <c r="U73" s="11"/>
      <c r="V73" s="11"/>
      <c r="W73" s="9"/>
      <c r="X73" s="9"/>
      <c r="Y73" s="9"/>
      <c r="Z73" s="9"/>
      <c r="AA73" s="9"/>
      <c r="AB73" s="9"/>
      <c r="AC73" s="9"/>
      <c r="AD73" s="9"/>
      <c r="AE73" s="32"/>
      <c r="AF73" s="32"/>
    </row>
    <row r="74" spans="3:32" ht="11.25" customHeight="1" x14ac:dyDescent="0.15">
      <c r="C74" s="179" t="s">
        <v>33</v>
      </c>
      <c r="D74" s="180"/>
      <c r="E74" s="42" t="s">
        <v>51</v>
      </c>
      <c r="F74" s="43"/>
      <c r="G74" s="43"/>
      <c r="H74" s="43"/>
      <c r="I74" s="43"/>
      <c r="J74" s="43"/>
      <c r="K74" s="43"/>
      <c r="L74" s="43"/>
      <c r="M74" s="43"/>
      <c r="N74" s="43"/>
      <c r="O74" s="43"/>
      <c r="P74" s="44"/>
      <c r="Q74" s="179"/>
      <c r="R74" s="187"/>
      <c r="S74" s="187"/>
      <c r="T74" s="187"/>
      <c r="U74" s="187"/>
      <c r="V74" s="187"/>
      <c r="W74" s="187"/>
      <c r="X74" s="187"/>
      <c r="Y74" s="187"/>
      <c r="Z74" s="187"/>
      <c r="AA74" s="187"/>
      <c r="AB74" s="180"/>
      <c r="AC74" s="110"/>
      <c r="AD74" s="179"/>
      <c r="AE74" s="187"/>
      <c r="AF74" s="187"/>
    </row>
    <row r="75" spans="3:32" s="118" customFormat="1" ht="33.75" customHeight="1" x14ac:dyDescent="0.15">
      <c r="C75" s="111"/>
      <c r="D75" s="192" t="s">
        <v>402</v>
      </c>
      <c r="E75" s="112"/>
      <c r="F75" s="113" t="s">
        <v>198</v>
      </c>
      <c r="G75" s="113" t="s">
        <v>199</v>
      </c>
      <c r="H75" s="113">
        <v>0.47</v>
      </c>
      <c r="I75" s="113">
        <v>0.53700000000000003</v>
      </c>
      <c r="J75" s="114"/>
      <c r="K75" s="114"/>
      <c r="L75" s="114"/>
      <c r="M75" s="113">
        <v>0.53700000000000003</v>
      </c>
      <c r="N75" s="114"/>
      <c r="O75" s="115"/>
      <c r="P75" s="113" t="s">
        <v>234</v>
      </c>
      <c r="Q75" s="113">
        <v>0.53700000000000003</v>
      </c>
      <c r="R75" s="113" t="s">
        <v>199</v>
      </c>
      <c r="S75" s="113">
        <v>0.47</v>
      </c>
      <c r="T75" s="113">
        <v>0.53700000000000003</v>
      </c>
      <c r="U75" s="116"/>
      <c r="V75" s="26"/>
      <c r="W75" s="33"/>
      <c r="X75" s="24"/>
      <c r="Y75" s="33"/>
      <c r="Z75" s="33"/>
      <c r="AA75" s="33"/>
      <c r="AB75" s="114"/>
      <c r="AC75" s="112"/>
      <c r="AD75" s="117">
        <v>0</v>
      </c>
      <c r="AE75" s="189"/>
      <c r="AF75" s="106"/>
    </row>
    <row r="76" spans="3:32" ht="41.25" x14ac:dyDescent="0.15">
      <c r="C76" s="51"/>
      <c r="D76" s="193"/>
      <c r="E76" s="52"/>
      <c r="F76" s="37" t="s">
        <v>200</v>
      </c>
      <c r="G76" s="37" t="s">
        <v>201</v>
      </c>
      <c r="H76" s="37">
        <v>2.0299999999999998</v>
      </c>
      <c r="I76" s="37">
        <v>2.3210000000000002</v>
      </c>
      <c r="J76" s="24"/>
      <c r="K76" s="24"/>
      <c r="L76" s="24"/>
      <c r="M76" s="37">
        <v>2.3210000000000002</v>
      </c>
      <c r="N76" s="24"/>
      <c r="O76" s="119"/>
      <c r="P76" s="37" t="s">
        <v>235</v>
      </c>
      <c r="Q76" s="37">
        <v>2.3210000000000002</v>
      </c>
      <c r="R76" s="37" t="s">
        <v>201</v>
      </c>
      <c r="S76" s="37">
        <v>2.0299999999999998</v>
      </c>
      <c r="T76" s="37">
        <v>2.3210000000000002</v>
      </c>
      <c r="U76" s="25"/>
      <c r="V76" s="26"/>
      <c r="W76" s="33"/>
      <c r="X76" s="24"/>
      <c r="Y76" s="33"/>
      <c r="Z76" s="33"/>
      <c r="AA76" s="33"/>
      <c r="AB76" s="24"/>
      <c r="AC76" s="52"/>
      <c r="AD76" s="82">
        <v>0</v>
      </c>
      <c r="AE76" s="189"/>
      <c r="AF76" s="106"/>
    </row>
    <row r="77" spans="3:32" ht="41.25" x14ac:dyDescent="0.15">
      <c r="C77" s="51"/>
      <c r="D77" s="193"/>
      <c r="E77" s="52"/>
      <c r="F77" s="37" t="s">
        <v>202</v>
      </c>
      <c r="G77" s="37" t="s">
        <v>203</v>
      </c>
      <c r="H77" s="37">
        <v>0.85</v>
      </c>
      <c r="I77" s="37">
        <v>0.97199999999999998</v>
      </c>
      <c r="J77" s="24"/>
      <c r="K77" s="24"/>
      <c r="L77" s="24"/>
      <c r="M77" s="37">
        <v>0.97199999999999998</v>
      </c>
      <c r="N77" s="24"/>
      <c r="O77" s="119"/>
      <c r="P77" s="37" t="s">
        <v>236</v>
      </c>
      <c r="Q77" s="37">
        <v>0.97199999999999998</v>
      </c>
      <c r="R77" s="37" t="s">
        <v>203</v>
      </c>
      <c r="S77" s="37">
        <v>0.85</v>
      </c>
      <c r="T77" s="37">
        <v>0.97199999999999998</v>
      </c>
      <c r="U77" s="25"/>
      <c r="V77" s="26"/>
      <c r="W77" s="33"/>
      <c r="X77" s="24"/>
      <c r="Y77" s="33"/>
      <c r="Z77" s="33"/>
      <c r="AA77" s="33"/>
      <c r="AB77" s="24"/>
      <c r="AC77" s="52"/>
      <c r="AD77" s="82">
        <v>0</v>
      </c>
      <c r="AE77" s="189"/>
      <c r="AF77" s="106"/>
    </row>
    <row r="78" spans="3:32" ht="41.25" x14ac:dyDescent="0.15">
      <c r="C78" s="51"/>
      <c r="D78" s="193"/>
      <c r="E78" s="52"/>
      <c r="F78" s="37" t="s">
        <v>204</v>
      </c>
      <c r="G78" s="37" t="s">
        <v>205</v>
      </c>
      <c r="H78" s="37">
        <v>0.75</v>
      </c>
      <c r="I78" s="37">
        <v>0.85799999999999998</v>
      </c>
      <c r="J78" s="24"/>
      <c r="K78" s="24"/>
      <c r="L78" s="24"/>
      <c r="M78" s="37">
        <v>0.85799999999999998</v>
      </c>
      <c r="N78" s="24"/>
      <c r="O78" s="119"/>
      <c r="P78" s="37" t="s">
        <v>237</v>
      </c>
      <c r="Q78" s="37">
        <v>0.85799999999999998</v>
      </c>
      <c r="R78" s="37" t="s">
        <v>205</v>
      </c>
      <c r="S78" s="37">
        <v>0.75</v>
      </c>
      <c r="T78" s="37">
        <v>0.85799999999999998</v>
      </c>
      <c r="U78" s="25"/>
      <c r="V78" s="26"/>
      <c r="W78" s="33"/>
      <c r="X78" s="24"/>
      <c r="Y78" s="33"/>
      <c r="Z78" s="33"/>
      <c r="AA78" s="33"/>
      <c r="AB78" s="24"/>
      <c r="AC78" s="52"/>
      <c r="AD78" s="82">
        <v>0</v>
      </c>
      <c r="AE78" s="189"/>
      <c r="AF78" s="106"/>
    </row>
    <row r="79" spans="3:32" ht="74.25" x14ac:dyDescent="0.15">
      <c r="C79" s="51"/>
      <c r="D79" s="193"/>
      <c r="E79" s="52"/>
      <c r="F79" s="37" t="s">
        <v>206</v>
      </c>
      <c r="G79" s="37" t="s">
        <v>207</v>
      </c>
      <c r="H79" s="37" t="s">
        <v>232</v>
      </c>
      <c r="I79" s="85">
        <v>0.2</v>
      </c>
      <c r="J79" s="24"/>
      <c r="K79" s="24"/>
      <c r="L79" s="24"/>
      <c r="M79" s="85">
        <v>0.2</v>
      </c>
      <c r="N79" s="24"/>
      <c r="O79" s="119"/>
      <c r="P79" s="37" t="s">
        <v>238</v>
      </c>
      <c r="Q79" s="85">
        <v>0.2</v>
      </c>
      <c r="R79" s="37" t="s">
        <v>207</v>
      </c>
      <c r="S79" s="37" t="s">
        <v>232</v>
      </c>
      <c r="T79" s="85">
        <v>0.2</v>
      </c>
      <c r="U79" s="25"/>
      <c r="V79" s="26"/>
      <c r="W79" s="33"/>
      <c r="X79" s="24">
        <v>10000000</v>
      </c>
      <c r="Y79" s="33"/>
      <c r="Z79" s="33"/>
      <c r="AA79" s="33"/>
      <c r="AB79" s="24"/>
      <c r="AC79" s="52"/>
      <c r="AD79" s="82">
        <v>1.5066103888373545E-5</v>
      </c>
      <c r="AE79" s="189"/>
      <c r="AF79" s="106"/>
    </row>
    <row r="80" spans="3:32" ht="62.25" customHeight="1" x14ac:dyDescent="0.15">
      <c r="C80" s="51"/>
      <c r="D80" s="193"/>
      <c r="E80" s="52"/>
      <c r="F80" s="37" t="s">
        <v>208</v>
      </c>
      <c r="G80" s="37" t="s">
        <v>209</v>
      </c>
      <c r="H80" s="85">
        <v>0.16</v>
      </c>
      <c r="I80" s="85">
        <v>0.2</v>
      </c>
      <c r="J80" s="24"/>
      <c r="K80" s="24"/>
      <c r="L80" s="24"/>
      <c r="M80" s="85">
        <v>0.2</v>
      </c>
      <c r="N80" s="24"/>
      <c r="O80" s="120"/>
      <c r="P80" s="37" t="s">
        <v>239</v>
      </c>
      <c r="Q80" s="85">
        <v>0.2</v>
      </c>
      <c r="R80" s="37" t="s">
        <v>209</v>
      </c>
      <c r="S80" s="85">
        <v>0.16</v>
      </c>
      <c r="T80" s="85">
        <v>0.2</v>
      </c>
      <c r="U80" s="25"/>
      <c r="V80" s="26"/>
      <c r="W80" s="33"/>
      <c r="X80" s="24">
        <v>10000000</v>
      </c>
      <c r="Y80" s="33"/>
      <c r="Z80" s="33"/>
      <c r="AA80" s="33"/>
      <c r="AB80" s="24"/>
      <c r="AC80" s="24"/>
      <c r="AD80" s="82">
        <v>1.5066103888373545E-5</v>
      </c>
      <c r="AE80" s="189"/>
      <c r="AF80" s="106"/>
    </row>
    <row r="81" spans="1:32" ht="41.25" x14ac:dyDescent="0.15">
      <c r="C81" s="51"/>
      <c r="D81" s="193"/>
      <c r="E81" s="52"/>
      <c r="F81" s="37" t="s">
        <v>210</v>
      </c>
      <c r="G81" s="37" t="s">
        <v>211</v>
      </c>
      <c r="H81" s="37">
        <v>0.42</v>
      </c>
      <c r="I81" s="37">
        <v>0.51500000000000001</v>
      </c>
      <c r="J81" s="24"/>
      <c r="K81" s="24"/>
      <c r="L81" s="24"/>
      <c r="M81" s="37">
        <v>0.51500000000000001</v>
      </c>
      <c r="N81" s="24"/>
      <c r="O81" s="119"/>
      <c r="P81" s="37" t="s">
        <v>240</v>
      </c>
      <c r="Q81" s="37">
        <v>0.51500000000000001</v>
      </c>
      <c r="R81" s="37" t="s">
        <v>211</v>
      </c>
      <c r="S81" s="37">
        <v>0.42</v>
      </c>
      <c r="T81" s="37">
        <v>0.51500000000000001</v>
      </c>
      <c r="U81" s="25"/>
      <c r="V81" s="26"/>
      <c r="W81" s="33"/>
      <c r="X81" s="24"/>
      <c r="Y81" s="33"/>
      <c r="Z81" s="33"/>
      <c r="AA81" s="33"/>
      <c r="AB81" s="24"/>
      <c r="AC81" s="52"/>
      <c r="AD81" s="82">
        <v>0</v>
      </c>
      <c r="AE81" s="189"/>
      <c r="AF81" s="106"/>
    </row>
    <row r="82" spans="1:32" ht="41.25" x14ac:dyDescent="0.15">
      <c r="C82" s="51"/>
      <c r="D82" s="193"/>
      <c r="E82" s="52"/>
      <c r="F82" s="37" t="s">
        <v>212</v>
      </c>
      <c r="G82" s="37" t="s">
        <v>213</v>
      </c>
      <c r="H82" s="37">
        <v>2</v>
      </c>
      <c r="I82" s="37">
        <v>2.395</v>
      </c>
      <c r="J82" s="24"/>
      <c r="K82" s="24"/>
      <c r="L82" s="24"/>
      <c r="M82" s="37">
        <v>2.395</v>
      </c>
      <c r="N82" s="24"/>
      <c r="O82" s="119"/>
      <c r="P82" s="37" t="s">
        <v>241</v>
      </c>
      <c r="Q82" s="37">
        <v>2.395</v>
      </c>
      <c r="R82" s="37" t="s">
        <v>213</v>
      </c>
      <c r="S82" s="37">
        <v>2</v>
      </c>
      <c r="T82" s="37">
        <v>2.395</v>
      </c>
      <c r="U82" s="25"/>
      <c r="V82" s="26"/>
      <c r="W82" s="33"/>
      <c r="X82" s="24"/>
      <c r="Y82" s="33"/>
      <c r="Z82" s="33"/>
      <c r="AA82" s="33"/>
      <c r="AB82" s="24"/>
      <c r="AC82" s="52"/>
      <c r="AD82" s="82">
        <v>0</v>
      </c>
      <c r="AE82" s="189"/>
      <c r="AF82" s="106"/>
    </row>
    <row r="83" spans="1:32" ht="41.25" x14ac:dyDescent="0.15">
      <c r="C83" s="51"/>
      <c r="D83" s="193"/>
      <c r="E83" s="52"/>
      <c r="F83" s="37" t="s">
        <v>214</v>
      </c>
      <c r="G83" s="37" t="s">
        <v>215</v>
      </c>
      <c r="H83" s="37">
        <v>0.81</v>
      </c>
      <c r="I83" s="37">
        <v>0.97</v>
      </c>
      <c r="J83" s="24"/>
      <c r="K83" s="24"/>
      <c r="L83" s="24"/>
      <c r="M83" s="37">
        <v>0.97</v>
      </c>
      <c r="N83" s="24"/>
      <c r="O83" s="119"/>
      <c r="P83" s="37" t="s">
        <v>242</v>
      </c>
      <c r="Q83" s="37">
        <v>0.97</v>
      </c>
      <c r="R83" s="37" t="s">
        <v>215</v>
      </c>
      <c r="S83" s="37">
        <v>0.81</v>
      </c>
      <c r="T83" s="37">
        <v>0.97</v>
      </c>
      <c r="U83" s="25"/>
      <c r="V83" s="26"/>
      <c r="W83" s="33"/>
      <c r="X83" s="24"/>
      <c r="Y83" s="33"/>
      <c r="Z83" s="33"/>
      <c r="AA83" s="33"/>
      <c r="AB83" s="24"/>
      <c r="AC83" s="52"/>
      <c r="AD83" s="82">
        <v>0</v>
      </c>
      <c r="AE83" s="189"/>
      <c r="AF83" s="106"/>
    </row>
    <row r="84" spans="1:32" ht="49.5" x14ac:dyDescent="0.15">
      <c r="C84" s="51"/>
      <c r="D84" s="193"/>
      <c r="E84" s="52"/>
      <c r="F84" s="37" t="s">
        <v>216</v>
      </c>
      <c r="G84" s="37" t="s">
        <v>217</v>
      </c>
      <c r="H84" s="37">
        <v>0.76</v>
      </c>
      <c r="I84" s="37">
        <v>0.91</v>
      </c>
      <c r="J84" s="24"/>
      <c r="K84" s="24"/>
      <c r="L84" s="24"/>
      <c r="M84" s="37">
        <v>0.91</v>
      </c>
      <c r="N84" s="24"/>
      <c r="O84" s="119"/>
      <c r="P84" s="37" t="s">
        <v>243</v>
      </c>
      <c r="Q84" s="37">
        <v>0.91</v>
      </c>
      <c r="R84" s="37" t="s">
        <v>217</v>
      </c>
      <c r="S84" s="37">
        <v>0.76</v>
      </c>
      <c r="T84" s="37">
        <v>0.91</v>
      </c>
      <c r="U84" s="25"/>
      <c r="V84" s="26"/>
      <c r="W84" s="33"/>
      <c r="X84" s="24"/>
      <c r="Y84" s="33"/>
      <c r="Z84" s="33"/>
      <c r="AA84" s="33"/>
      <c r="AB84" s="24"/>
      <c r="AC84" s="52"/>
      <c r="AD84" s="82">
        <v>0</v>
      </c>
      <c r="AE84" s="189"/>
      <c r="AF84" s="106"/>
    </row>
    <row r="85" spans="1:32" ht="51.75" customHeight="1" x14ac:dyDescent="0.15">
      <c r="C85" s="51"/>
      <c r="D85" s="193"/>
      <c r="E85" s="52"/>
      <c r="F85" s="37" t="s">
        <v>218</v>
      </c>
      <c r="G85" s="37" t="s">
        <v>219</v>
      </c>
      <c r="H85" s="85">
        <v>0.15</v>
      </c>
      <c r="I85" s="85">
        <v>0.2</v>
      </c>
      <c r="J85" s="24"/>
      <c r="K85" s="24"/>
      <c r="L85" s="24"/>
      <c r="M85" s="85">
        <v>0.2</v>
      </c>
      <c r="N85" s="24"/>
      <c r="O85" s="121"/>
      <c r="P85" s="37" t="s">
        <v>244</v>
      </c>
      <c r="Q85" s="85">
        <v>0.2</v>
      </c>
      <c r="R85" s="37" t="s">
        <v>219</v>
      </c>
      <c r="S85" s="85">
        <v>0.15</v>
      </c>
      <c r="T85" s="85">
        <v>0.2</v>
      </c>
      <c r="U85" s="25"/>
      <c r="V85" s="26"/>
      <c r="W85" s="33"/>
      <c r="X85" s="24">
        <v>10000000</v>
      </c>
      <c r="Y85" s="33"/>
      <c r="Z85" s="33"/>
      <c r="AA85" s="33"/>
      <c r="AB85" s="24"/>
      <c r="AC85" s="24"/>
      <c r="AD85" s="82">
        <v>1.5066103888373545E-5</v>
      </c>
      <c r="AE85" s="189"/>
      <c r="AF85" s="106"/>
    </row>
    <row r="86" spans="1:32" ht="30" customHeight="1" x14ac:dyDescent="0.15">
      <c r="C86" s="51"/>
      <c r="D86" s="193"/>
      <c r="E86" s="52"/>
      <c r="F86" s="37" t="s">
        <v>220</v>
      </c>
      <c r="G86" s="37" t="s">
        <v>221</v>
      </c>
      <c r="H86" s="37">
        <v>0.45</v>
      </c>
      <c r="I86" s="37">
        <v>0.56899999999999995</v>
      </c>
      <c r="J86" s="24"/>
      <c r="K86" s="24"/>
      <c r="L86" s="24"/>
      <c r="M86" s="37">
        <v>0.56899999999999995</v>
      </c>
      <c r="N86" s="24"/>
      <c r="O86" s="119"/>
      <c r="P86" s="37" t="s">
        <v>245</v>
      </c>
      <c r="Q86" s="37">
        <v>0.56899999999999995</v>
      </c>
      <c r="R86" s="37" t="s">
        <v>221</v>
      </c>
      <c r="S86" s="37">
        <v>0.45</v>
      </c>
      <c r="T86" s="37">
        <v>0.56899999999999995</v>
      </c>
      <c r="U86" s="25"/>
      <c r="V86" s="26"/>
      <c r="W86" s="33"/>
      <c r="X86" s="24"/>
      <c r="Y86" s="33"/>
      <c r="Z86" s="33"/>
      <c r="AA86" s="33"/>
      <c r="AB86" s="24"/>
      <c r="AC86" s="52"/>
      <c r="AD86" s="82">
        <v>0</v>
      </c>
      <c r="AE86" s="189"/>
      <c r="AF86" s="106"/>
    </row>
    <row r="87" spans="1:32" ht="30" customHeight="1" x14ac:dyDescent="0.15">
      <c r="C87" s="51"/>
      <c r="D87" s="193"/>
      <c r="E87" s="52"/>
      <c r="F87" s="37" t="s">
        <v>222</v>
      </c>
      <c r="G87" s="37" t="s">
        <v>223</v>
      </c>
      <c r="H87" s="37">
        <v>2.15</v>
      </c>
      <c r="I87" s="37">
        <v>2.661</v>
      </c>
      <c r="J87" s="24"/>
      <c r="K87" s="24"/>
      <c r="L87" s="24"/>
      <c r="M87" s="37">
        <v>2.661</v>
      </c>
      <c r="N87" s="24"/>
      <c r="O87" s="119"/>
      <c r="P87" s="37" t="s">
        <v>250</v>
      </c>
      <c r="Q87" s="37">
        <v>2.661</v>
      </c>
      <c r="R87" s="37" t="s">
        <v>223</v>
      </c>
      <c r="S87" s="37">
        <v>2.15</v>
      </c>
      <c r="T87" s="37">
        <v>2.661</v>
      </c>
      <c r="U87" s="25"/>
      <c r="V87" s="26"/>
      <c r="W87" s="33"/>
      <c r="X87" s="24"/>
      <c r="Y87" s="33"/>
      <c r="Z87" s="33"/>
      <c r="AA87" s="33"/>
      <c r="AB87" s="24"/>
      <c r="AC87" s="52"/>
      <c r="AD87" s="82">
        <v>0</v>
      </c>
      <c r="AE87" s="189"/>
      <c r="AF87" s="106"/>
    </row>
    <row r="88" spans="1:32" ht="29.25" customHeight="1" x14ac:dyDescent="0.15">
      <c r="C88" s="51"/>
      <c r="D88" s="193"/>
      <c r="E88" s="52"/>
      <c r="F88" s="37" t="s">
        <v>224</v>
      </c>
      <c r="G88" s="37" t="s">
        <v>225</v>
      </c>
      <c r="H88" s="37">
        <v>1.7</v>
      </c>
      <c r="I88" s="37">
        <v>2.1040000000000001</v>
      </c>
      <c r="J88" s="24"/>
      <c r="K88" s="24"/>
      <c r="L88" s="24"/>
      <c r="M88" s="37">
        <v>2.1040000000000001</v>
      </c>
      <c r="N88" s="24"/>
      <c r="O88" s="119"/>
      <c r="P88" s="37" t="s">
        <v>246</v>
      </c>
      <c r="Q88" s="37">
        <v>2.1040000000000001</v>
      </c>
      <c r="R88" s="37" t="s">
        <v>225</v>
      </c>
      <c r="S88" s="37">
        <v>1.7</v>
      </c>
      <c r="T88" s="37">
        <v>2.1040000000000001</v>
      </c>
      <c r="U88" s="25"/>
      <c r="V88" s="26"/>
      <c r="W88" s="33"/>
      <c r="X88" s="24"/>
      <c r="Y88" s="33"/>
      <c r="Z88" s="33"/>
      <c r="AA88" s="33"/>
      <c r="AB88" s="24"/>
      <c r="AC88" s="52"/>
      <c r="AD88" s="82">
        <v>0</v>
      </c>
      <c r="AE88" s="189"/>
      <c r="AF88" s="106"/>
    </row>
    <row r="89" spans="1:32" ht="37.5" customHeight="1" x14ac:dyDescent="0.15">
      <c r="C89" s="51"/>
      <c r="D89" s="193"/>
      <c r="E89" s="52"/>
      <c r="F89" s="37" t="s">
        <v>226</v>
      </c>
      <c r="G89" s="37" t="s">
        <v>227</v>
      </c>
      <c r="H89" s="37" t="s">
        <v>233</v>
      </c>
      <c r="I89" s="37">
        <v>1</v>
      </c>
      <c r="J89" s="24"/>
      <c r="K89" s="24"/>
      <c r="L89" s="24"/>
      <c r="M89" s="37">
        <v>1</v>
      </c>
      <c r="N89" s="24"/>
      <c r="O89" s="119"/>
      <c r="P89" s="37" t="s">
        <v>247</v>
      </c>
      <c r="Q89" s="37">
        <v>1</v>
      </c>
      <c r="R89" s="37" t="s">
        <v>227</v>
      </c>
      <c r="S89" s="37" t="s">
        <v>233</v>
      </c>
      <c r="T89" s="37">
        <v>1</v>
      </c>
      <c r="U89" s="25"/>
      <c r="V89" s="26"/>
      <c r="W89" s="33"/>
      <c r="X89" s="24"/>
      <c r="Y89" s="33"/>
      <c r="Z89" s="33"/>
      <c r="AA89" s="33"/>
      <c r="AB89" s="24"/>
      <c r="AC89" s="24"/>
      <c r="AD89" s="82">
        <v>0</v>
      </c>
      <c r="AE89" s="189"/>
      <c r="AF89" s="106"/>
    </row>
    <row r="90" spans="1:32" ht="50.25" customHeight="1" x14ac:dyDescent="0.15">
      <c r="C90" s="51"/>
      <c r="D90" s="193"/>
      <c r="E90" s="52"/>
      <c r="F90" s="37" t="s">
        <v>228</v>
      </c>
      <c r="G90" s="37" t="s">
        <v>229</v>
      </c>
      <c r="H90" s="83">
        <v>0.115</v>
      </c>
      <c r="I90" s="85">
        <v>0.2</v>
      </c>
      <c r="J90" s="24"/>
      <c r="K90" s="24"/>
      <c r="L90" s="119"/>
      <c r="M90" s="85">
        <v>0.2</v>
      </c>
      <c r="N90" s="24"/>
      <c r="O90" s="122"/>
      <c r="P90" s="37" t="s">
        <v>248</v>
      </c>
      <c r="Q90" s="85">
        <v>0.2</v>
      </c>
      <c r="R90" s="37" t="s">
        <v>229</v>
      </c>
      <c r="S90" s="83">
        <v>0.115</v>
      </c>
      <c r="T90" s="85">
        <v>0.2</v>
      </c>
      <c r="U90" s="25"/>
      <c r="V90" s="26"/>
      <c r="W90" s="33"/>
      <c r="X90" s="24">
        <v>30000000</v>
      </c>
      <c r="Y90" s="33"/>
      <c r="Z90" s="33"/>
      <c r="AA90" s="33"/>
      <c r="AB90" s="24"/>
      <c r="AC90" s="24"/>
      <c r="AD90" s="82">
        <v>4.1431785693027251E-5</v>
      </c>
      <c r="AE90" s="189"/>
      <c r="AF90" s="106"/>
    </row>
    <row r="91" spans="1:32" ht="36.75" customHeight="1" x14ac:dyDescent="0.15">
      <c r="C91" s="51"/>
      <c r="D91" s="194"/>
      <c r="E91" s="52"/>
      <c r="F91" s="37" t="s">
        <v>230</v>
      </c>
      <c r="G91" s="37" t="s">
        <v>231</v>
      </c>
      <c r="H91" s="37">
        <v>0.625</v>
      </c>
      <c r="I91" s="37">
        <v>0.65</v>
      </c>
      <c r="J91" s="24"/>
      <c r="K91" s="24"/>
      <c r="L91" s="24"/>
      <c r="M91" s="37">
        <v>0.65</v>
      </c>
      <c r="N91" s="24"/>
      <c r="O91" s="119"/>
      <c r="P91" s="37" t="s">
        <v>249</v>
      </c>
      <c r="Q91" s="37">
        <v>0.65</v>
      </c>
      <c r="R91" s="37" t="s">
        <v>231</v>
      </c>
      <c r="S91" s="37">
        <v>0.625</v>
      </c>
      <c r="T91" s="37">
        <v>0.65</v>
      </c>
      <c r="U91" s="25"/>
      <c r="V91" s="26"/>
      <c r="W91" s="33"/>
      <c r="X91" s="24"/>
      <c r="Y91" s="33"/>
      <c r="Z91" s="33"/>
      <c r="AA91" s="33"/>
      <c r="AB91" s="24"/>
      <c r="AC91" s="24"/>
      <c r="AD91" s="82">
        <v>0</v>
      </c>
      <c r="AE91" s="189"/>
      <c r="AF91" s="106"/>
    </row>
    <row r="92" spans="1:32" ht="23.25" customHeight="1" x14ac:dyDescent="0.15">
      <c r="C92" s="179" t="s">
        <v>27</v>
      </c>
      <c r="D92" s="180"/>
      <c r="E92" s="42" t="s">
        <v>52</v>
      </c>
      <c r="F92" s="43"/>
      <c r="G92" s="43"/>
      <c r="H92" s="43"/>
      <c r="I92" s="43"/>
      <c r="J92" s="43"/>
      <c r="K92" s="43"/>
      <c r="L92" s="43"/>
      <c r="M92" s="43"/>
      <c r="N92" s="43"/>
      <c r="O92" s="43"/>
      <c r="P92" s="43"/>
      <c r="Q92" s="43"/>
      <c r="R92" s="43"/>
      <c r="S92" s="43"/>
      <c r="T92" s="43"/>
      <c r="U92" s="43"/>
      <c r="V92" s="43"/>
      <c r="W92" s="43"/>
      <c r="X92" s="43"/>
      <c r="Y92" s="43"/>
      <c r="Z92" s="43"/>
      <c r="AA92" s="44"/>
      <c r="AB92" s="33"/>
      <c r="AC92" s="33"/>
      <c r="AD92" s="52"/>
      <c r="AE92" s="189"/>
      <c r="AF92" s="51"/>
    </row>
    <row r="93" spans="1:32" ht="102" customHeight="1" x14ac:dyDescent="0.15">
      <c r="C93" s="59"/>
      <c r="D93" s="92" t="s">
        <v>401</v>
      </c>
      <c r="E93" s="59"/>
      <c r="F93" s="92" t="s">
        <v>251</v>
      </c>
      <c r="G93" s="92" t="s">
        <v>252</v>
      </c>
      <c r="H93" s="37">
        <v>4</v>
      </c>
      <c r="I93" s="37">
        <v>12</v>
      </c>
      <c r="J93" s="123"/>
      <c r="K93" s="123"/>
      <c r="L93" s="123"/>
      <c r="M93" s="37">
        <v>3</v>
      </c>
      <c r="N93" s="60"/>
      <c r="O93" s="60"/>
      <c r="P93" s="92" t="s">
        <v>253</v>
      </c>
      <c r="Q93" s="37">
        <v>3</v>
      </c>
      <c r="R93" s="92" t="s">
        <v>252</v>
      </c>
      <c r="S93" s="37">
        <v>4</v>
      </c>
      <c r="T93" s="37">
        <v>3</v>
      </c>
      <c r="U93" s="124"/>
      <c r="V93" s="26"/>
      <c r="W93" s="33"/>
      <c r="X93" s="125">
        <v>200000000</v>
      </c>
      <c r="Y93" s="24"/>
      <c r="Z93" s="126"/>
      <c r="AA93" s="51"/>
      <c r="AB93" s="123"/>
      <c r="AC93" s="127"/>
      <c r="AD93" s="128">
        <v>2.8248944790700399E-4</v>
      </c>
      <c r="AE93" s="189"/>
      <c r="AF93" s="129"/>
    </row>
    <row r="94" spans="1:32" s="100" customFormat="1" ht="18" customHeight="1" x14ac:dyDescent="0.15">
      <c r="A94" s="130"/>
      <c r="B94" s="130"/>
      <c r="C94" s="179" t="s">
        <v>27</v>
      </c>
      <c r="D94" s="180"/>
      <c r="E94" s="73" t="s">
        <v>53</v>
      </c>
      <c r="F94" s="74"/>
      <c r="G94" s="74"/>
      <c r="H94" s="74"/>
      <c r="I94" s="74"/>
      <c r="J94" s="74"/>
      <c r="K94" s="74"/>
      <c r="L94" s="74"/>
      <c r="M94" s="74"/>
      <c r="N94" s="74"/>
      <c r="O94" s="74"/>
      <c r="P94" s="74"/>
      <c r="Q94" s="74"/>
      <c r="R94" s="74"/>
      <c r="S94" s="74"/>
      <c r="T94" s="74"/>
      <c r="U94" s="74"/>
      <c r="V94" s="74"/>
      <c r="W94" s="74"/>
      <c r="X94" s="74"/>
      <c r="Y94" s="74"/>
      <c r="Z94" s="74"/>
      <c r="AA94" s="75"/>
      <c r="AB94" s="42"/>
      <c r="AC94" s="43"/>
      <c r="AD94" s="44"/>
      <c r="AE94" s="189"/>
      <c r="AF94" s="51"/>
    </row>
    <row r="95" spans="1:32" s="4" customFormat="1" ht="39" customHeight="1" x14ac:dyDescent="0.15">
      <c r="C95" s="59"/>
      <c r="D95" s="60" t="s">
        <v>409</v>
      </c>
      <c r="E95" s="60"/>
      <c r="F95" s="37" t="s">
        <v>254</v>
      </c>
      <c r="G95" s="37" t="s">
        <v>255</v>
      </c>
      <c r="H95" s="37">
        <v>43</v>
      </c>
      <c r="I95" s="37">
        <v>277</v>
      </c>
      <c r="J95" s="123"/>
      <c r="K95" s="123"/>
      <c r="L95" s="123"/>
      <c r="M95" s="37">
        <v>67</v>
      </c>
      <c r="N95" s="123"/>
      <c r="O95" s="123"/>
      <c r="P95" s="37" t="s">
        <v>256</v>
      </c>
      <c r="Q95" s="37">
        <v>67</v>
      </c>
      <c r="R95" s="37" t="s">
        <v>255</v>
      </c>
      <c r="S95" s="37">
        <v>43</v>
      </c>
      <c r="T95" s="37">
        <v>67</v>
      </c>
      <c r="U95" s="72"/>
      <c r="V95" s="26"/>
      <c r="W95" s="131"/>
      <c r="X95" s="52"/>
      <c r="Y95" s="123"/>
      <c r="Z95" s="132"/>
      <c r="AA95" s="59"/>
      <c r="AB95" s="123"/>
      <c r="AC95" s="24"/>
      <c r="AD95" s="82">
        <v>0</v>
      </c>
      <c r="AE95" s="189"/>
      <c r="AF95" s="78"/>
    </row>
    <row r="96" spans="1:32" s="4" customFormat="1" ht="16.5" customHeight="1" x14ac:dyDescent="0.15">
      <c r="C96" s="179" t="s">
        <v>27</v>
      </c>
      <c r="D96" s="180"/>
      <c r="E96" s="179" t="s">
        <v>54</v>
      </c>
      <c r="F96" s="187"/>
      <c r="G96" s="187"/>
      <c r="H96" s="187"/>
      <c r="I96" s="187"/>
      <c r="J96" s="187"/>
      <c r="K96" s="187"/>
      <c r="L96" s="187"/>
      <c r="M96" s="187"/>
      <c r="N96" s="187"/>
      <c r="O96" s="187"/>
      <c r="P96" s="187"/>
      <c r="Q96" s="187"/>
      <c r="R96" s="187"/>
      <c r="S96" s="187"/>
      <c r="T96" s="187"/>
      <c r="U96" s="187"/>
      <c r="V96" s="187"/>
      <c r="W96" s="187"/>
      <c r="X96" s="187"/>
      <c r="Y96" s="187"/>
      <c r="Z96" s="187"/>
      <c r="AA96" s="180"/>
      <c r="AB96" s="133"/>
      <c r="AC96" s="134"/>
      <c r="AD96" s="134"/>
      <c r="AE96" s="189"/>
      <c r="AF96" s="78"/>
    </row>
    <row r="97" spans="3:32" s="4" customFormat="1" ht="27.75" customHeight="1" x14ac:dyDescent="0.15">
      <c r="C97" s="59"/>
      <c r="D97" s="37" t="s">
        <v>259</v>
      </c>
      <c r="E97" s="60"/>
      <c r="F97" s="37" t="s">
        <v>257</v>
      </c>
      <c r="G97" s="37" t="s">
        <v>258</v>
      </c>
      <c r="H97" s="37">
        <v>332</v>
      </c>
      <c r="I97" s="37">
        <v>332</v>
      </c>
      <c r="J97" s="93"/>
      <c r="K97" s="123"/>
      <c r="L97" s="123"/>
      <c r="M97" s="37">
        <v>332</v>
      </c>
      <c r="N97" s="123"/>
      <c r="O97" s="37"/>
      <c r="P97" s="37" t="s">
        <v>259</v>
      </c>
      <c r="Q97" s="37">
        <v>332</v>
      </c>
      <c r="R97" s="37" t="s">
        <v>258</v>
      </c>
      <c r="S97" s="37">
        <v>332</v>
      </c>
      <c r="T97" s="37">
        <v>332</v>
      </c>
      <c r="U97" s="93"/>
      <c r="V97" s="26"/>
      <c r="W97" s="72"/>
      <c r="X97" s="69">
        <v>0</v>
      </c>
      <c r="Y97" s="69"/>
      <c r="Z97" s="123"/>
      <c r="AA97" s="132"/>
      <c r="AB97" s="135"/>
      <c r="AC97" s="51"/>
      <c r="AD97" s="136">
        <v>0</v>
      </c>
      <c r="AE97" s="189"/>
      <c r="AF97" s="102"/>
    </row>
    <row r="98" spans="3:32" s="4" customFormat="1" ht="22.5" customHeight="1" x14ac:dyDescent="0.15">
      <c r="C98" s="179" t="s">
        <v>27</v>
      </c>
      <c r="D98" s="180"/>
      <c r="E98" s="42" t="s">
        <v>55</v>
      </c>
      <c r="F98" s="43"/>
      <c r="G98" s="43"/>
      <c r="H98" s="43"/>
      <c r="I98" s="43"/>
      <c r="J98" s="43"/>
      <c r="K98" s="43"/>
      <c r="L98" s="43"/>
      <c r="M98" s="43"/>
      <c r="N98" s="43"/>
      <c r="O98" s="43"/>
      <c r="P98" s="43"/>
      <c r="Q98" s="43"/>
      <c r="R98" s="43"/>
      <c r="S98" s="43"/>
      <c r="T98" s="43"/>
      <c r="U98" s="43"/>
      <c r="V98" s="43"/>
      <c r="W98" s="43"/>
      <c r="X98" s="43"/>
      <c r="Y98" s="43"/>
      <c r="Z98" s="43"/>
      <c r="AA98" s="44"/>
      <c r="AB98" s="133"/>
      <c r="AC98" s="104"/>
      <c r="AD98" s="134"/>
      <c r="AE98" s="189"/>
      <c r="AF98" s="78"/>
    </row>
    <row r="99" spans="3:32" s="4" customFormat="1" ht="64.5" customHeight="1" x14ac:dyDescent="0.15">
      <c r="C99" s="59"/>
      <c r="D99" s="64" t="s">
        <v>403</v>
      </c>
      <c r="E99" s="60"/>
      <c r="F99" s="37" t="s">
        <v>260</v>
      </c>
      <c r="G99" s="37" t="s">
        <v>261</v>
      </c>
      <c r="H99" s="23">
        <v>1</v>
      </c>
      <c r="I99" s="23">
        <v>4</v>
      </c>
      <c r="J99" s="123"/>
      <c r="K99" s="123"/>
      <c r="L99" s="123"/>
      <c r="M99" s="23">
        <v>1</v>
      </c>
      <c r="N99" s="123"/>
      <c r="O99" s="123"/>
      <c r="P99" s="37" t="s">
        <v>262</v>
      </c>
      <c r="Q99" s="23">
        <v>1</v>
      </c>
      <c r="R99" s="37" t="s">
        <v>261</v>
      </c>
      <c r="S99" s="23">
        <v>1</v>
      </c>
      <c r="T99" s="23">
        <v>1</v>
      </c>
      <c r="U99" s="93"/>
      <c r="V99" s="26"/>
      <c r="W99" s="72"/>
      <c r="X99" s="52">
        <v>150000000</v>
      </c>
      <c r="Y99" s="69"/>
      <c r="Z99" s="123"/>
      <c r="AA99" s="132"/>
      <c r="AB99" s="135"/>
      <c r="AC99" s="51"/>
      <c r="AD99" s="137">
        <v>2.2599155832560318E-4</v>
      </c>
      <c r="AE99" s="189"/>
      <c r="AF99" s="78"/>
    </row>
    <row r="100" spans="3:32" s="4" customFormat="1" ht="19.5" customHeight="1" x14ac:dyDescent="0.15">
      <c r="C100" s="179" t="s">
        <v>27</v>
      </c>
      <c r="D100" s="180"/>
      <c r="E100" s="42" t="s">
        <v>56</v>
      </c>
      <c r="F100" s="43"/>
      <c r="G100" s="43"/>
      <c r="H100" s="43"/>
      <c r="I100" s="43"/>
      <c r="J100" s="43"/>
      <c r="K100" s="43"/>
      <c r="L100" s="43"/>
      <c r="M100" s="43"/>
      <c r="N100" s="43"/>
      <c r="O100" s="43"/>
      <c r="P100" s="43"/>
      <c r="Q100" s="43"/>
      <c r="R100" s="43"/>
      <c r="S100" s="43"/>
      <c r="T100" s="43"/>
      <c r="U100" s="43"/>
      <c r="V100" s="43"/>
      <c r="W100" s="43"/>
      <c r="X100" s="43"/>
      <c r="Y100" s="43"/>
      <c r="Z100" s="43"/>
      <c r="AA100" s="44"/>
      <c r="AB100" s="133"/>
      <c r="AC100" s="134"/>
      <c r="AD100" s="134"/>
      <c r="AE100" s="189"/>
      <c r="AF100" s="78"/>
    </row>
    <row r="101" spans="3:32" s="4" customFormat="1" ht="41.25" customHeight="1" x14ac:dyDescent="0.15">
      <c r="C101" s="59"/>
      <c r="D101" s="64" t="s">
        <v>332</v>
      </c>
      <c r="E101" s="60"/>
      <c r="F101" s="37" t="s">
        <v>263</v>
      </c>
      <c r="G101" s="37" t="s">
        <v>264</v>
      </c>
      <c r="H101" s="23">
        <v>0</v>
      </c>
      <c r="I101" s="23">
        <v>1</v>
      </c>
      <c r="J101" s="123"/>
      <c r="K101" s="123"/>
      <c r="L101" s="123"/>
      <c r="M101" s="23">
        <v>0.25</v>
      </c>
      <c r="N101" s="123"/>
      <c r="O101" s="123"/>
      <c r="P101" s="37" t="s">
        <v>263</v>
      </c>
      <c r="Q101" s="23">
        <v>0.25</v>
      </c>
      <c r="R101" s="37" t="s">
        <v>264</v>
      </c>
      <c r="S101" s="23">
        <v>0</v>
      </c>
      <c r="T101" s="23">
        <v>0.25</v>
      </c>
      <c r="U101" s="93"/>
      <c r="V101" s="26"/>
      <c r="W101" s="72"/>
      <c r="X101" s="52">
        <v>100000000</v>
      </c>
      <c r="Y101" s="69"/>
      <c r="Z101" s="123"/>
      <c r="AA101" s="132"/>
      <c r="AB101" s="59"/>
      <c r="AC101" s="59"/>
      <c r="AD101" s="82">
        <v>1.5066103888373546E-4</v>
      </c>
      <c r="AE101" s="189"/>
      <c r="AF101" s="78"/>
    </row>
    <row r="102" spans="3:32" s="4" customFormat="1" ht="20.25" customHeight="1" x14ac:dyDescent="0.15">
      <c r="C102" s="179" t="s">
        <v>27</v>
      </c>
      <c r="D102" s="180"/>
      <c r="E102" s="42" t="s">
        <v>57</v>
      </c>
      <c r="F102" s="43"/>
      <c r="G102" s="43"/>
      <c r="H102" s="43"/>
      <c r="I102" s="43"/>
      <c r="J102" s="43"/>
      <c r="K102" s="43"/>
      <c r="L102" s="43"/>
      <c r="M102" s="43"/>
      <c r="N102" s="43"/>
      <c r="O102" s="43"/>
      <c r="P102" s="43"/>
      <c r="Q102" s="43"/>
      <c r="R102" s="43"/>
      <c r="S102" s="43"/>
      <c r="T102" s="43"/>
      <c r="U102" s="43"/>
      <c r="V102" s="43"/>
      <c r="W102" s="43"/>
      <c r="X102" s="43"/>
      <c r="Y102" s="43"/>
      <c r="Z102" s="43"/>
      <c r="AA102" s="44"/>
      <c r="AB102" s="133"/>
      <c r="AC102" s="134"/>
      <c r="AD102" s="134"/>
      <c r="AE102" s="189"/>
      <c r="AF102" s="78"/>
    </row>
    <row r="103" spans="3:32" s="4" customFormat="1" ht="41.25" customHeight="1" x14ac:dyDescent="0.15">
      <c r="C103" s="59"/>
      <c r="D103" s="64" t="s">
        <v>333</v>
      </c>
      <c r="E103" s="60"/>
      <c r="F103" s="37" t="s">
        <v>265</v>
      </c>
      <c r="G103" s="37" t="s">
        <v>266</v>
      </c>
      <c r="H103" s="37">
        <v>61</v>
      </c>
      <c r="I103" s="37">
        <v>120</v>
      </c>
      <c r="J103" s="123"/>
      <c r="K103" s="123">
        <v>10</v>
      </c>
      <c r="L103" s="123">
        <v>10</v>
      </c>
      <c r="M103" s="37">
        <v>10</v>
      </c>
      <c r="N103" s="123"/>
      <c r="O103" s="123"/>
      <c r="P103" s="37" t="s">
        <v>265</v>
      </c>
      <c r="Q103" s="37">
        <v>30</v>
      </c>
      <c r="R103" s="37" t="s">
        <v>266</v>
      </c>
      <c r="S103" s="37">
        <v>61</v>
      </c>
      <c r="T103" s="37">
        <v>30</v>
      </c>
      <c r="U103" s="93"/>
      <c r="V103" s="26"/>
      <c r="W103" s="72"/>
      <c r="X103" s="52">
        <v>20000000</v>
      </c>
      <c r="Y103" s="69"/>
      <c r="Z103" s="123"/>
      <c r="AA103" s="132"/>
      <c r="AB103" s="59"/>
      <c r="AC103" s="59"/>
      <c r="AD103" s="82">
        <v>3.013220777674709E-5</v>
      </c>
      <c r="AE103" s="189"/>
      <c r="AF103" s="99"/>
    </row>
    <row r="104" spans="3:32" s="4" customFormat="1" ht="33.75" customHeight="1" x14ac:dyDescent="0.15">
      <c r="C104" s="59"/>
      <c r="D104" s="64" t="s">
        <v>334</v>
      </c>
      <c r="E104" s="60"/>
      <c r="F104" s="37" t="s">
        <v>267</v>
      </c>
      <c r="G104" s="37" t="s">
        <v>268</v>
      </c>
      <c r="H104" s="37">
        <v>0</v>
      </c>
      <c r="I104" s="37">
        <v>100</v>
      </c>
      <c r="J104" s="123"/>
      <c r="K104" s="123"/>
      <c r="L104" s="123">
        <v>15</v>
      </c>
      <c r="M104" s="37">
        <v>10</v>
      </c>
      <c r="N104" s="123"/>
      <c r="O104" s="123"/>
      <c r="P104" s="37" t="s">
        <v>267</v>
      </c>
      <c r="Q104" s="37">
        <v>25</v>
      </c>
      <c r="R104" s="37" t="s">
        <v>268</v>
      </c>
      <c r="S104" s="37">
        <v>0</v>
      </c>
      <c r="T104" s="37">
        <v>25</v>
      </c>
      <c r="U104" s="93"/>
      <c r="V104" s="26"/>
      <c r="W104" s="72"/>
      <c r="X104" s="52">
        <v>20000000</v>
      </c>
      <c r="Y104" s="69"/>
      <c r="Z104" s="123"/>
      <c r="AA104" s="132"/>
      <c r="AB104" s="59"/>
      <c r="AC104" s="59"/>
      <c r="AD104" s="82">
        <v>3.013220777674709E-5</v>
      </c>
      <c r="AE104" s="189"/>
      <c r="AF104" s="99"/>
    </row>
    <row r="105" spans="3:32" s="4" customFormat="1" ht="29.25" customHeight="1" x14ac:dyDescent="0.15">
      <c r="C105" s="59"/>
      <c r="D105" s="64" t="s">
        <v>335</v>
      </c>
      <c r="E105" s="60"/>
      <c r="F105" s="37" t="s">
        <v>269</v>
      </c>
      <c r="G105" s="37" t="s">
        <v>270</v>
      </c>
      <c r="H105" s="37">
        <v>21</v>
      </c>
      <c r="I105" s="37">
        <v>100</v>
      </c>
      <c r="J105" s="123"/>
      <c r="K105" s="123"/>
      <c r="L105" s="123">
        <v>15</v>
      </c>
      <c r="M105" s="37">
        <v>10</v>
      </c>
      <c r="N105" s="123"/>
      <c r="O105" s="123"/>
      <c r="P105" s="37" t="s">
        <v>269</v>
      </c>
      <c r="Q105" s="37">
        <v>25</v>
      </c>
      <c r="R105" s="37" t="s">
        <v>270</v>
      </c>
      <c r="S105" s="37">
        <v>21</v>
      </c>
      <c r="T105" s="37">
        <v>25</v>
      </c>
      <c r="U105" s="93"/>
      <c r="V105" s="26"/>
      <c r="W105" s="72"/>
      <c r="X105" s="52">
        <v>20000000</v>
      </c>
      <c r="Y105" s="69"/>
      <c r="Z105" s="123"/>
      <c r="AA105" s="132"/>
      <c r="AB105" s="59"/>
      <c r="AC105" s="59"/>
      <c r="AD105" s="82">
        <v>3.013220777674709E-5</v>
      </c>
      <c r="AE105" s="189"/>
      <c r="AF105" s="99"/>
    </row>
    <row r="106" spans="3:32" s="4" customFormat="1" ht="45" customHeight="1" x14ac:dyDescent="0.15">
      <c r="C106" s="59"/>
      <c r="D106" s="64" t="s">
        <v>373</v>
      </c>
      <c r="E106" s="60"/>
      <c r="F106" s="37" t="s">
        <v>271</v>
      </c>
      <c r="G106" s="37" t="s">
        <v>272</v>
      </c>
      <c r="H106" s="37">
        <v>1000</v>
      </c>
      <c r="I106" s="37">
        <v>300</v>
      </c>
      <c r="J106" s="123"/>
      <c r="K106" s="123"/>
      <c r="L106" s="123">
        <v>50</v>
      </c>
      <c r="M106" s="37">
        <v>30</v>
      </c>
      <c r="N106" s="123"/>
      <c r="O106" s="123"/>
      <c r="P106" s="37" t="s">
        <v>271</v>
      </c>
      <c r="Q106" s="37">
        <v>80</v>
      </c>
      <c r="R106" s="37" t="s">
        <v>272</v>
      </c>
      <c r="S106" s="37">
        <v>1000</v>
      </c>
      <c r="T106" s="37">
        <v>80</v>
      </c>
      <c r="U106" s="93"/>
      <c r="V106" s="26"/>
      <c r="W106" s="72"/>
      <c r="X106" s="52">
        <v>20000000</v>
      </c>
      <c r="Y106" s="69"/>
      <c r="Z106" s="123"/>
      <c r="AA106" s="132"/>
      <c r="AB106" s="59"/>
      <c r="AC106" s="59"/>
      <c r="AD106" s="82">
        <v>3.013220777674709E-5</v>
      </c>
      <c r="AE106" s="189"/>
      <c r="AF106" s="99"/>
    </row>
    <row r="107" spans="3:32" s="4" customFormat="1" ht="33" customHeight="1" x14ac:dyDescent="0.15">
      <c r="C107" s="59"/>
      <c r="D107" s="64" t="s">
        <v>336</v>
      </c>
      <c r="E107" s="59"/>
      <c r="F107" s="37" t="s">
        <v>273</v>
      </c>
      <c r="G107" s="37" t="s">
        <v>274</v>
      </c>
      <c r="H107" s="37">
        <v>2</v>
      </c>
      <c r="I107" s="37">
        <v>10</v>
      </c>
      <c r="J107" s="123"/>
      <c r="K107" s="93"/>
      <c r="L107" s="123">
        <v>2</v>
      </c>
      <c r="M107" s="23"/>
      <c r="N107" s="123"/>
      <c r="O107" s="123"/>
      <c r="P107" s="37" t="s">
        <v>273</v>
      </c>
      <c r="Q107" s="23">
        <v>2</v>
      </c>
      <c r="R107" s="37" t="s">
        <v>274</v>
      </c>
      <c r="S107" s="37">
        <v>2</v>
      </c>
      <c r="T107" s="23">
        <v>2</v>
      </c>
      <c r="U107" s="93"/>
      <c r="V107" s="26"/>
      <c r="W107" s="93"/>
      <c r="X107" s="52">
        <v>20000000</v>
      </c>
      <c r="Y107" s="131"/>
      <c r="Z107" s="69"/>
      <c r="AA107" s="123"/>
      <c r="AB107" s="132"/>
      <c r="AC107" s="51"/>
      <c r="AD107" s="82">
        <v>3.013220777674709E-5</v>
      </c>
      <c r="AE107" s="189"/>
      <c r="AF107" s="78"/>
    </row>
    <row r="108" spans="3:32" s="4" customFormat="1" ht="16.5" customHeight="1" x14ac:dyDescent="0.15">
      <c r="C108" s="179" t="s">
        <v>27</v>
      </c>
      <c r="D108" s="180"/>
      <c r="E108" s="42" t="s">
        <v>58</v>
      </c>
      <c r="F108" s="43"/>
      <c r="G108" s="43"/>
      <c r="H108" s="43"/>
      <c r="I108" s="43"/>
      <c r="J108" s="43"/>
      <c r="K108" s="43"/>
      <c r="L108" s="43"/>
      <c r="M108" s="43"/>
      <c r="N108" s="43"/>
      <c r="O108" s="43"/>
      <c r="P108" s="43"/>
      <c r="Q108" s="43"/>
      <c r="R108" s="43"/>
      <c r="S108" s="43"/>
      <c r="T108" s="43"/>
      <c r="U108" s="43"/>
      <c r="V108" s="43"/>
      <c r="W108" s="43"/>
      <c r="X108" s="43"/>
      <c r="Y108" s="43"/>
      <c r="Z108" s="43"/>
      <c r="AA108" s="44"/>
      <c r="AB108" s="133"/>
      <c r="AC108" s="134"/>
      <c r="AD108" s="134"/>
      <c r="AE108" s="189"/>
      <c r="AF108" s="78"/>
    </row>
    <row r="109" spans="3:32" s="4" customFormat="1" ht="42.75" customHeight="1" x14ac:dyDescent="0.15">
      <c r="C109" s="59"/>
      <c r="D109" s="64" t="s">
        <v>337</v>
      </c>
      <c r="E109" s="60"/>
      <c r="F109" s="37" t="s">
        <v>275</v>
      </c>
      <c r="G109" s="37" t="s">
        <v>276</v>
      </c>
      <c r="H109" s="37">
        <v>0</v>
      </c>
      <c r="I109" s="37">
        <v>60</v>
      </c>
      <c r="J109" s="123"/>
      <c r="K109" s="37">
        <v>10</v>
      </c>
      <c r="L109" s="123">
        <v>5</v>
      </c>
      <c r="M109" s="123"/>
      <c r="N109" s="123"/>
      <c r="O109" s="123"/>
      <c r="P109" s="37" t="s">
        <v>283</v>
      </c>
      <c r="Q109" s="37">
        <v>15</v>
      </c>
      <c r="R109" s="37" t="s">
        <v>276</v>
      </c>
      <c r="S109" s="37">
        <v>0</v>
      </c>
      <c r="T109" s="37">
        <v>15</v>
      </c>
      <c r="U109" s="93"/>
      <c r="V109" s="26"/>
      <c r="W109" s="72"/>
      <c r="X109" s="52">
        <v>50000000</v>
      </c>
      <c r="Y109" s="69"/>
      <c r="Z109" s="123"/>
      <c r="AA109" s="132"/>
      <c r="AB109" s="59"/>
      <c r="AC109" s="59"/>
      <c r="AD109" s="82">
        <v>6.7420814900471621E-5</v>
      </c>
      <c r="AE109" s="189"/>
      <c r="AF109" s="99"/>
    </row>
    <row r="110" spans="3:32" s="4" customFormat="1" ht="54.75" customHeight="1" x14ac:dyDescent="0.15">
      <c r="C110" s="59"/>
      <c r="D110" s="64" t="s">
        <v>338</v>
      </c>
      <c r="E110" s="60"/>
      <c r="F110" s="37" t="s">
        <v>277</v>
      </c>
      <c r="G110" s="37" t="s">
        <v>278</v>
      </c>
      <c r="H110" s="37">
        <v>0</v>
      </c>
      <c r="I110" s="37">
        <v>4</v>
      </c>
      <c r="J110" s="123"/>
      <c r="K110" s="37">
        <v>1</v>
      </c>
      <c r="L110" s="123"/>
      <c r="M110" s="123"/>
      <c r="N110" s="123"/>
      <c r="O110" s="123"/>
      <c r="P110" s="37" t="s">
        <v>284</v>
      </c>
      <c r="Q110" s="37">
        <v>1</v>
      </c>
      <c r="R110" s="37" t="s">
        <v>278</v>
      </c>
      <c r="S110" s="37">
        <v>0</v>
      </c>
      <c r="T110" s="37">
        <v>1</v>
      </c>
      <c r="U110" s="93"/>
      <c r="V110" s="26"/>
      <c r="W110" s="72"/>
      <c r="X110" s="52">
        <v>30000000</v>
      </c>
      <c r="Y110" s="69"/>
      <c r="Z110" s="123"/>
      <c r="AA110" s="132"/>
      <c r="AB110" s="59"/>
      <c r="AC110" s="59"/>
      <c r="AD110" s="82">
        <v>4.5198311665120635E-5</v>
      </c>
      <c r="AE110" s="189"/>
      <c r="AF110" s="78"/>
    </row>
    <row r="111" spans="3:32" s="4" customFormat="1" ht="54.75" customHeight="1" x14ac:dyDescent="0.15">
      <c r="C111" s="59"/>
      <c r="D111" s="64" t="s">
        <v>340</v>
      </c>
      <c r="E111" s="60"/>
      <c r="F111" s="37" t="s">
        <v>279</v>
      </c>
      <c r="G111" s="37" t="s">
        <v>280</v>
      </c>
      <c r="H111" s="37">
        <v>0</v>
      </c>
      <c r="I111" s="37">
        <v>4</v>
      </c>
      <c r="J111" s="123"/>
      <c r="K111" s="37">
        <v>1</v>
      </c>
      <c r="L111" s="123"/>
      <c r="M111" s="123"/>
      <c r="N111" s="123"/>
      <c r="O111" s="123"/>
      <c r="P111" s="37" t="s">
        <v>285</v>
      </c>
      <c r="Q111" s="37">
        <v>1</v>
      </c>
      <c r="R111" s="37" t="s">
        <v>280</v>
      </c>
      <c r="S111" s="37">
        <v>0</v>
      </c>
      <c r="T111" s="37">
        <v>1</v>
      </c>
      <c r="U111" s="93"/>
      <c r="V111" s="26"/>
      <c r="W111" s="72"/>
      <c r="X111" s="52">
        <v>10000000</v>
      </c>
      <c r="Y111" s="69"/>
      <c r="Z111" s="123"/>
      <c r="AA111" s="132"/>
      <c r="AB111" s="59"/>
      <c r="AC111" s="59"/>
      <c r="AD111" s="82">
        <v>1.5066103888373545E-5</v>
      </c>
      <c r="AE111" s="189"/>
      <c r="AF111" s="78"/>
    </row>
    <row r="112" spans="3:32" s="4" customFormat="1" ht="54.75" customHeight="1" x14ac:dyDescent="0.15">
      <c r="C112" s="59"/>
      <c r="D112" s="64" t="s">
        <v>339</v>
      </c>
      <c r="E112" s="59"/>
      <c r="F112" s="37" t="s">
        <v>281</v>
      </c>
      <c r="G112" s="37" t="s">
        <v>282</v>
      </c>
      <c r="H112" s="37">
        <v>0</v>
      </c>
      <c r="I112" s="37">
        <v>4</v>
      </c>
      <c r="J112" s="123"/>
      <c r="K112" s="37">
        <v>1</v>
      </c>
      <c r="L112" s="123"/>
      <c r="M112" s="123"/>
      <c r="N112" s="123"/>
      <c r="O112" s="123"/>
      <c r="P112" s="37" t="s">
        <v>286</v>
      </c>
      <c r="Q112" s="37">
        <v>1</v>
      </c>
      <c r="R112" s="37" t="s">
        <v>282</v>
      </c>
      <c r="S112" s="37">
        <v>0</v>
      </c>
      <c r="T112" s="37">
        <v>1</v>
      </c>
      <c r="U112" s="93"/>
      <c r="V112" s="26"/>
      <c r="W112" s="93"/>
      <c r="X112" s="52">
        <v>10000000</v>
      </c>
      <c r="Y112" s="131"/>
      <c r="Z112" s="69"/>
      <c r="AA112" s="123"/>
      <c r="AB112" s="132"/>
      <c r="AC112" s="132"/>
      <c r="AD112" s="82">
        <v>1.5066103888373545E-5</v>
      </c>
      <c r="AE112" s="189"/>
      <c r="AF112" s="99"/>
    </row>
    <row r="113" spans="3:32" s="4" customFormat="1" ht="18.75" customHeight="1" x14ac:dyDescent="0.15">
      <c r="C113" s="179" t="s">
        <v>27</v>
      </c>
      <c r="D113" s="180"/>
      <c r="E113" s="73" t="s">
        <v>59</v>
      </c>
      <c r="F113" s="74"/>
      <c r="G113" s="74"/>
      <c r="H113" s="74"/>
      <c r="I113" s="74"/>
      <c r="J113" s="74"/>
      <c r="K113" s="74"/>
      <c r="L113" s="74"/>
      <c r="M113" s="74"/>
      <c r="N113" s="74"/>
      <c r="O113" s="74"/>
      <c r="P113" s="74"/>
      <c r="Q113" s="74"/>
      <c r="R113" s="74"/>
      <c r="S113" s="74"/>
      <c r="T113" s="74"/>
      <c r="U113" s="74"/>
      <c r="V113" s="74"/>
      <c r="W113" s="74"/>
      <c r="X113" s="74"/>
      <c r="Y113" s="74"/>
      <c r="Z113" s="74"/>
      <c r="AA113" s="75"/>
      <c r="AB113" s="133"/>
      <c r="AC113" s="134"/>
      <c r="AD113" s="134"/>
      <c r="AE113" s="189"/>
      <c r="AF113" s="78"/>
    </row>
    <row r="114" spans="3:32" s="4" customFormat="1" ht="54.75" customHeight="1" x14ac:dyDescent="0.15">
      <c r="C114" s="59"/>
      <c r="D114" s="64" t="s">
        <v>341</v>
      </c>
      <c r="E114" s="60"/>
      <c r="F114" s="37" t="s">
        <v>287</v>
      </c>
      <c r="G114" s="37" t="s">
        <v>288</v>
      </c>
      <c r="H114" s="37">
        <v>202</v>
      </c>
      <c r="I114" s="37">
        <v>202</v>
      </c>
      <c r="J114" s="123"/>
      <c r="K114" s="123"/>
      <c r="L114" s="123"/>
      <c r="M114" s="37">
        <v>202</v>
      </c>
      <c r="N114" s="123"/>
      <c r="O114" s="123"/>
      <c r="P114" s="37" t="s">
        <v>291</v>
      </c>
      <c r="Q114" s="37">
        <v>202</v>
      </c>
      <c r="R114" s="37" t="s">
        <v>288</v>
      </c>
      <c r="S114" s="37">
        <v>202</v>
      </c>
      <c r="T114" s="37">
        <v>202</v>
      </c>
      <c r="U114" s="93"/>
      <c r="V114" s="26"/>
      <c r="W114" s="72"/>
      <c r="X114" s="52">
        <v>20000000</v>
      </c>
      <c r="Y114" s="69"/>
      <c r="Z114" s="123"/>
      <c r="AA114" s="132"/>
      <c r="AB114" s="59"/>
      <c r="AC114" s="59"/>
      <c r="AD114" s="82">
        <v>3.013220777674709E-5</v>
      </c>
      <c r="AE114" s="189"/>
      <c r="AF114" s="99"/>
    </row>
    <row r="115" spans="3:32" s="4" customFormat="1" ht="54.75" customHeight="1" x14ac:dyDescent="0.15">
      <c r="C115" s="59"/>
      <c r="D115" s="64" t="s">
        <v>342</v>
      </c>
      <c r="E115" s="59"/>
      <c r="F115" s="37" t="s">
        <v>289</v>
      </c>
      <c r="G115" s="37" t="s">
        <v>290</v>
      </c>
      <c r="H115" s="37">
        <v>0</v>
      </c>
      <c r="I115" s="37">
        <v>20</v>
      </c>
      <c r="J115" s="123"/>
      <c r="K115" s="123"/>
      <c r="L115" s="123"/>
      <c r="M115" s="37">
        <v>5</v>
      </c>
      <c r="N115" s="123"/>
      <c r="O115" s="123"/>
      <c r="P115" s="37" t="s">
        <v>292</v>
      </c>
      <c r="Q115" s="37">
        <v>5</v>
      </c>
      <c r="R115" s="37" t="s">
        <v>290</v>
      </c>
      <c r="S115" s="37">
        <v>0</v>
      </c>
      <c r="T115" s="37">
        <v>5</v>
      </c>
      <c r="U115" s="93"/>
      <c r="V115" s="26"/>
      <c r="W115" s="93"/>
      <c r="X115" s="52">
        <v>10000000</v>
      </c>
      <c r="Y115" s="131"/>
      <c r="Z115" s="69"/>
      <c r="AA115" s="123"/>
      <c r="AB115" s="132"/>
      <c r="AC115" s="59"/>
      <c r="AD115" s="82">
        <v>1.5066103888373545E-5</v>
      </c>
      <c r="AE115" s="189"/>
      <c r="AF115" s="78"/>
    </row>
    <row r="116" spans="3:32" s="4" customFormat="1" ht="16.5" customHeight="1" x14ac:dyDescent="0.15">
      <c r="C116" s="179" t="s">
        <v>27</v>
      </c>
      <c r="D116" s="180"/>
      <c r="E116" s="42" t="s">
        <v>60</v>
      </c>
      <c r="F116" s="43"/>
      <c r="G116" s="43"/>
      <c r="H116" s="43"/>
      <c r="I116" s="43"/>
      <c r="J116" s="43"/>
      <c r="K116" s="43"/>
      <c r="L116" s="43"/>
      <c r="M116" s="43"/>
      <c r="N116" s="43"/>
      <c r="O116" s="43"/>
      <c r="P116" s="43"/>
      <c r="Q116" s="43"/>
      <c r="R116" s="43"/>
      <c r="S116" s="43"/>
      <c r="T116" s="43"/>
      <c r="U116" s="43"/>
      <c r="V116" s="43"/>
      <c r="W116" s="43"/>
      <c r="X116" s="43"/>
      <c r="Y116" s="43"/>
      <c r="Z116" s="43"/>
      <c r="AA116" s="44"/>
      <c r="AB116" s="133"/>
      <c r="AC116" s="134"/>
      <c r="AD116" s="134"/>
      <c r="AE116" s="189"/>
      <c r="AF116" s="78"/>
    </row>
    <row r="117" spans="3:32" s="4" customFormat="1" ht="75" customHeight="1" x14ac:dyDescent="0.15">
      <c r="C117" s="59"/>
      <c r="D117" s="64" t="s">
        <v>343</v>
      </c>
      <c r="E117" s="60"/>
      <c r="F117" s="37" t="s">
        <v>293</v>
      </c>
      <c r="G117" s="37" t="s">
        <v>294</v>
      </c>
      <c r="H117" s="37">
        <v>49</v>
      </c>
      <c r="I117" s="37">
        <v>51</v>
      </c>
      <c r="J117" s="123"/>
      <c r="K117" s="37">
        <v>11</v>
      </c>
      <c r="L117" s="123"/>
      <c r="M117" s="123"/>
      <c r="N117" s="123"/>
      <c r="O117" s="123"/>
      <c r="P117" s="37" t="s">
        <v>309</v>
      </c>
      <c r="Q117" s="37">
        <v>11</v>
      </c>
      <c r="R117" s="37" t="s">
        <v>294</v>
      </c>
      <c r="S117" s="37">
        <v>49</v>
      </c>
      <c r="T117" s="37">
        <v>11</v>
      </c>
      <c r="U117" s="93"/>
      <c r="V117" s="26"/>
      <c r="W117" s="52">
        <v>2328543458</v>
      </c>
      <c r="X117" s="131"/>
      <c r="Y117" s="69"/>
      <c r="Z117" s="123"/>
      <c r="AA117" s="138">
        <v>2421685196</v>
      </c>
      <c r="AB117" s="59"/>
      <c r="AC117" s="59"/>
      <c r="AD117" s="82">
        <v>3.443388955189774E-3</v>
      </c>
      <c r="AE117" s="189"/>
      <c r="AF117" s="78"/>
    </row>
    <row r="118" spans="3:32" s="4" customFormat="1" ht="44.25" customHeight="1" x14ac:dyDescent="0.15">
      <c r="C118" s="59"/>
      <c r="D118" s="37" t="s">
        <v>365</v>
      </c>
      <c r="E118" s="60"/>
      <c r="F118" s="37" t="s">
        <v>295</v>
      </c>
      <c r="G118" s="37" t="s">
        <v>296</v>
      </c>
      <c r="H118" s="37">
        <v>1</v>
      </c>
      <c r="I118" s="37">
        <v>4</v>
      </c>
      <c r="J118" s="123"/>
      <c r="K118" s="37">
        <v>1</v>
      </c>
      <c r="L118" s="123"/>
      <c r="M118" s="123"/>
      <c r="N118" s="123"/>
      <c r="O118" s="123"/>
      <c r="P118" s="37" t="s">
        <v>310</v>
      </c>
      <c r="Q118" s="37">
        <v>1</v>
      </c>
      <c r="R118" s="37" t="s">
        <v>296</v>
      </c>
      <c r="S118" s="37">
        <v>1</v>
      </c>
      <c r="T118" s="37">
        <v>1</v>
      </c>
      <c r="U118" s="93"/>
      <c r="V118" s="26"/>
      <c r="W118" s="52"/>
      <c r="X118" s="131"/>
      <c r="Y118" s="69"/>
      <c r="Z118" s="123"/>
      <c r="AA118" s="132"/>
      <c r="AB118" s="59"/>
      <c r="AC118" s="59"/>
      <c r="AD118" s="82">
        <v>0</v>
      </c>
      <c r="AE118" s="189"/>
      <c r="AF118" s="78"/>
    </row>
    <row r="119" spans="3:32" s="4" customFormat="1" ht="36" customHeight="1" x14ac:dyDescent="0.15">
      <c r="C119" s="59"/>
      <c r="D119" s="37" t="s">
        <v>366</v>
      </c>
      <c r="E119" s="60"/>
      <c r="F119" s="37" t="s">
        <v>297</v>
      </c>
      <c r="G119" s="37" t="s">
        <v>298</v>
      </c>
      <c r="H119" s="37">
        <v>388</v>
      </c>
      <c r="I119" s="37">
        <v>776</v>
      </c>
      <c r="J119" s="123"/>
      <c r="K119" s="37">
        <v>776</v>
      </c>
      <c r="L119" s="123"/>
      <c r="M119" s="123"/>
      <c r="N119" s="123"/>
      <c r="O119" s="123"/>
      <c r="P119" s="37" t="s">
        <v>311</v>
      </c>
      <c r="Q119" s="37">
        <v>776</v>
      </c>
      <c r="R119" s="37" t="s">
        <v>298</v>
      </c>
      <c r="S119" s="37">
        <v>388</v>
      </c>
      <c r="T119" s="37">
        <v>776</v>
      </c>
      <c r="U119" s="93"/>
      <c r="V119" s="26"/>
      <c r="W119" s="52"/>
      <c r="X119" s="131"/>
      <c r="Y119" s="69"/>
      <c r="Z119" s="123"/>
      <c r="AA119" s="132"/>
      <c r="AB119" s="59"/>
      <c r="AC119" s="59"/>
      <c r="AD119" s="82">
        <v>0</v>
      </c>
      <c r="AE119" s="189"/>
      <c r="AF119" s="195"/>
    </row>
    <row r="120" spans="3:32" s="4" customFormat="1" ht="32.25" customHeight="1" x14ac:dyDescent="0.15">
      <c r="C120" s="59"/>
      <c r="D120" s="37" t="s">
        <v>369</v>
      </c>
      <c r="E120" s="60"/>
      <c r="F120" s="37" t="s">
        <v>299</v>
      </c>
      <c r="G120" s="37" t="s">
        <v>300</v>
      </c>
      <c r="H120" s="85">
        <v>0.23</v>
      </c>
      <c r="I120" s="85">
        <v>0.25</v>
      </c>
      <c r="J120" s="123"/>
      <c r="K120" s="85">
        <v>0.25</v>
      </c>
      <c r="L120" s="123"/>
      <c r="M120" s="123"/>
      <c r="N120" s="123"/>
      <c r="O120" s="139"/>
      <c r="P120" s="37" t="s">
        <v>312</v>
      </c>
      <c r="Q120" s="85">
        <v>0.25</v>
      </c>
      <c r="R120" s="37" t="s">
        <v>300</v>
      </c>
      <c r="S120" s="85">
        <v>0.23</v>
      </c>
      <c r="T120" s="85">
        <v>0.25</v>
      </c>
      <c r="U120" s="93"/>
      <c r="V120" s="26"/>
      <c r="W120" s="52"/>
      <c r="X120" s="131"/>
      <c r="Y120" s="69"/>
      <c r="Z120" s="123"/>
      <c r="AA120" s="132"/>
      <c r="AB120" s="59"/>
      <c r="AC120" s="59"/>
      <c r="AD120" s="82">
        <v>0</v>
      </c>
      <c r="AE120" s="189"/>
      <c r="AF120" s="196"/>
    </row>
    <row r="121" spans="3:32" s="4" customFormat="1" ht="29.25" customHeight="1" x14ac:dyDescent="0.15">
      <c r="C121" s="59"/>
      <c r="D121" s="37" t="s">
        <v>367</v>
      </c>
      <c r="E121" s="60"/>
      <c r="F121" s="37" t="s">
        <v>301</v>
      </c>
      <c r="G121" s="37" t="s">
        <v>302</v>
      </c>
      <c r="H121" s="37">
        <v>3027</v>
      </c>
      <c r="I121" s="37">
        <v>4000</v>
      </c>
      <c r="J121" s="123"/>
      <c r="K121" s="37">
        <v>1000</v>
      </c>
      <c r="L121" s="123"/>
      <c r="M121" s="123"/>
      <c r="N121" s="123"/>
      <c r="O121" s="123"/>
      <c r="P121" s="37" t="s">
        <v>313</v>
      </c>
      <c r="Q121" s="37">
        <v>1000</v>
      </c>
      <c r="R121" s="37" t="s">
        <v>302</v>
      </c>
      <c r="S121" s="37">
        <v>3027</v>
      </c>
      <c r="T121" s="37">
        <v>1000</v>
      </c>
      <c r="U121" s="93"/>
      <c r="V121" s="26"/>
      <c r="W121" s="52"/>
      <c r="X121" s="131"/>
      <c r="Y121" s="69"/>
      <c r="Z121" s="123"/>
      <c r="AA121" s="132"/>
      <c r="AB121" s="59"/>
      <c r="AC121" s="59"/>
      <c r="AD121" s="82">
        <v>0</v>
      </c>
      <c r="AE121" s="189"/>
      <c r="AF121" s="196"/>
    </row>
    <row r="122" spans="3:32" s="4" customFormat="1" ht="33" customHeight="1" x14ac:dyDescent="0.15">
      <c r="C122" s="59"/>
      <c r="D122" s="37" t="s">
        <v>368</v>
      </c>
      <c r="E122" s="60"/>
      <c r="F122" s="37" t="s">
        <v>303</v>
      </c>
      <c r="G122" s="37" t="s">
        <v>304</v>
      </c>
      <c r="H122" s="37">
        <v>628</v>
      </c>
      <c r="I122" s="37">
        <v>1000</v>
      </c>
      <c r="J122" s="123"/>
      <c r="K122" s="37">
        <v>250</v>
      </c>
      <c r="L122" s="123"/>
      <c r="M122" s="123"/>
      <c r="N122" s="123"/>
      <c r="O122" s="123"/>
      <c r="P122" s="37" t="s">
        <v>314</v>
      </c>
      <c r="Q122" s="37">
        <v>250</v>
      </c>
      <c r="R122" s="37" t="s">
        <v>304</v>
      </c>
      <c r="S122" s="37">
        <v>628</v>
      </c>
      <c r="T122" s="37">
        <v>250</v>
      </c>
      <c r="U122" s="93"/>
      <c r="V122" s="26"/>
      <c r="W122" s="52"/>
      <c r="X122" s="131"/>
      <c r="Y122" s="69"/>
      <c r="Z122" s="123"/>
      <c r="AA122" s="132"/>
      <c r="AB122" s="59"/>
      <c r="AC122" s="59"/>
      <c r="AD122" s="82">
        <v>0</v>
      </c>
      <c r="AE122" s="189"/>
      <c r="AF122" s="196"/>
    </row>
    <row r="123" spans="3:32" s="4" customFormat="1" ht="39.75" customHeight="1" x14ac:dyDescent="0.15">
      <c r="C123" s="59"/>
      <c r="D123" s="37" t="s">
        <v>370</v>
      </c>
      <c r="E123" s="60"/>
      <c r="F123" s="37" t="s">
        <v>305</v>
      </c>
      <c r="G123" s="37" t="s">
        <v>306</v>
      </c>
      <c r="H123" s="85">
        <v>0.49</v>
      </c>
      <c r="I123" s="85">
        <v>0.4</v>
      </c>
      <c r="J123" s="123"/>
      <c r="K123" s="85">
        <v>0.4</v>
      </c>
      <c r="L123" s="123"/>
      <c r="M123" s="123"/>
      <c r="N123" s="123"/>
      <c r="O123" s="139"/>
      <c r="P123" s="37" t="s">
        <v>315</v>
      </c>
      <c r="Q123" s="85">
        <v>0.4</v>
      </c>
      <c r="R123" s="37" t="s">
        <v>306</v>
      </c>
      <c r="S123" s="85">
        <v>0.49</v>
      </c>
      <c r="T123" s="85">
        <v>0.4</v>
      </c>
      <c r="U123" s="93"/>
      <c r="V123" s="26"/>
      <c r="W123" s="52"/>
      <c r="X123" s="131"/>
      <c r="Y123" s="69"/>
      <c r="Z123" s="123"/>
      <c r="AA123" s="132"/>
      <c r="AB123" s="59"/>
      <c r="AC123" s="59"/>
      <c r="AD123" s="82">
        <v>0</v>
      </c>
      <c r="AE123" s="189"/>
      <c r="AF123" s="196"/>
    </row>
    <row r="124" spans="3:32" s="4" customFormat="1" ht="27.75" customHeight="1" x14ac:dyDescent="0.15">
      <c r="C124" s="59"/>
      <c r="D124" s="37" t="s">
        <v>371</v>
      </c>
      <c r="E124" s="59"/>
      <c r="F124" s="37" t="s">
        <v>307</v>
      </c>
      <c r="G124" s="37" t="s">
        <v>308</v>
      </c>
      <c r="H124" s="37" t="s">
        <v>232</v>
      </c>
      <c r="I124" s="85">
        <v>0.4</v>
      </c>
      <c r="J124" s="123"/>
      <c r="K124" s="85">
        <v>0.4</v>
      </c>
      <c r="L124" s="123"/>
      <c r="M124" s="123"/>
      <c r="N124" s="123"/>
      <c r="O124" s="139"/>
      <c r="P124" s="37" t="s">
        <v>316</v>
      </c>
      <c r="Q124" s="85">
        <v>0.4</v>
      </c>
      <c r="R124" s="37" t="s">
        <v>308</v>
      </c>
      <c r="S124" s="37" t="s">
        <v>232</v>
      </c>
      <c r="T124" s="85">
        <v>0.4</v>
      </c>
      <c r="U124" s="93"/>
      <c r="V124" s="26"/>
      <c r="W124" s="52"/>
      <c r="X124" s="72"/>
      <c r="Y124" s="131"/>
      <c r="Z124" s="69"/>
      <c r="AA124" s="123"/>
      <c r="AB124" s="132"/>
      <c r="AC124" s="132"/>
      <c r="AD124" s="82">
        <v>0</v>
      </c>
      <c r="AE124" s="189"/>
      <c r="AF124" s="197"/>
    </row>
    <row r="125" spans="3:32" s="4" customFormat="1" ht="22.5" customHeight="1" x14ac:dyDescent="0.15">
      <c r="C125" s="179" t="s">
        <v>27</v>
      </c>
      <c r="D125" s="180"/>
      <c r="E125" s="42" t="s">
        <v>61</v>
      </c>
      <c r="F125" s="43"/>
      <c r="G125" s="43"/>
      <c r="H125" s="43"/>
      <c r="I125" s="43"/>
      <c r="J125" s="43"/>
      <c r="K125" s="43"/>
      <c r="L125" s="43"/>
      <c r="M125" s="43"/>
      <c r="N125" s="43"/>
      <c r="O125" s="43"/>
      <c r="P125" s="43"/>
      <c r="Q125" s="43"/>
      <c r="R125" s="43"/>
      <c r="S125" s="43"/>
      <c r="T125" s="43"/>
      <c r="U125" s="43"/>
      <c r="V125" s="43"/>
      <c r="W125" s="43"/>
      <c r="X125" s="43"/>
      <c r="Y125" s="43"/>
      <c r="Z125" s="43"/>
      <c r="AA125" s="44"/>
      <c r="AB125" s="133"/>
      <c r="AC125" s="134"/>
      <c r="AD125" s="134"/>
      <c r="AE125" s="189"/>
      <c r="AF125" s="78"/>
    </row>
    <row r="126" spans="3:32" s="4" customFormat="1" ht="39" customHeight="1" x14ac:dyDescent="0.15">
      <c r="C126" s="59"/>
      <c r="D126" s="64" t="s">
        <v>344</v>
      </c>
      <c r="E126" s="60"/>
      <c r="F126" s="37" t="s">
        <v>317</v>
      </c>
      <c r="G126" s="37" t="s">
        <v>318</v>
      </c>
      <c r="H126" s="37">
        <v>100</v>
      </c>
      <c r="I126" s="37">
        <v>100</v>
      </c>
      <c r="J126" s="123"/>
      <c r="K126" s="123">
        <v>10</v>
      </c>
      <c r="L126" s="123">
        <v>10</v>
      </c>
      <c r="M126" s="37">
        <v>5</v>
      </c>
      <c r="N126" s="123"/>
      <c r="O126" s="123"/>
      <c r="P126" s="37" t="s">
        <v>321</v>
      </c>
      <c r="Q126" s="37">
        <v>25</v>
      </c>
      <c r="R126" s="37" t="s">
        <v>318</v>
      </c>
      <c r="S126" s="37">
        <v>100</v>
      </c>
      <c r="T126" s="37">
        <v>25</v>
      </c>
      <c r="U126" s="93"/>
      <c r="V126" s="26"/>
      <c r="W126" s="72"/>
      <c r="X126" s="52">
        <v>250000000</v>
      </c>
      <c r="Y126" s="69"/>
      <c r="Z126" s="123"/>
      <c r="AA126" s="132"/>
      <c r="AB126" s="59"/>
      <c r="AC126" s="59"/>
      <c r="AD126" s="82">
        <v>7.5330519441867732E-5</v>
      </c>
      <c r="AE126" s="189"/>
      <c r="AF126" s="78"/>
    </row>
    <row r="127" spans="3:32" s="4" customFormat="1" ht="44.25" customHeight="1" x14ac:dyDescent="0.15">
      <c r="C127" s="59"/>
      <c r="D127" s="64" t="s">
        <v>345</v>
      </c>
      <c r="E127" s="59"/>
      <c r="F127" s="37" t="s">
        <v>319</v>
      </c>
      <c r="G127" s="37" t="s">
        <v>320</v>
      </c>
      <c r="H127" s="37">
        <v>4</v>
      </c>
      <c r="I127" s="37">
        <v>4</v>
      </c>
      <c r="J127" s="123"/>
      <c r="K127" s="123"/>
      <c r="L127" s="123"/>
      <c r="M127" s="37">
        <v>1</v>
      </c>
      <c r="N127" s="123"/>
      <c r="O127" s="123"/>
      <c r="P127" s="37" t="s">
        <v>322</v>
      </c>
      <c r="Q127" s="37">
        <v>1</v>
      </c>
      <c r="R127" s="37" t="s">
        <v>320</v>
      </c>
      <c r="S127" s="37">
        <v>4</v>
      </c>
      <c r="T127" s="37">
        <v>1</v>
      </c>
      <c r="U127" s="93"/>
      <c r="V127" s="26"/>
      <c r="W127" s="93"/>
      <c r="X127" s="52">
        <v>50000000</v>
      </c>
      <c r="Y127" s="131"/>
      <c r="Z127" s="69"/>
      <c r="AA127" s="123"/>
      <c r="AB127" s="132"/>
      <c r="AC127" s="59"/>
      <c r="AD127" s="82">
        <v>7.5330519441867732E-5</v>
      </c>
      <c r="AE127" s="189"/>
      <c r="AF127" s="99" t="s">
        <v>423</v>
      </c>
    </row>
    <row r="128" spans="3:32" s="4" customFormat="1" ht="24.75" customHeight="1" x14ac:dyDescent="0.15">
      <c r="C128" s="179" t="s">
        <v>27</v>
      </c>
      <c r="D128" s="180"/>
      <c r="E128" s="73" t="s">
        <v>62</v>
      </c>
      <c r="F128" s="74"/>
      <c r="G128" s="74"/>
      <c r="H128" s="74"/>
      <c r="I128" s="74"/>
      <c r="J128" s="74"/>
      <c r="K128" s="74"/>
      <c r="L128" s="74"/>
      <c r="M128" s="74"/>
      <c r="N128" s="74"/>
      <c r="O128" s="74"/>
      <c r="P128" s="74"/>
      <c r="Q128" s="74"/>
      <c r="R128" s="74"/>
      <c r="S128" s="74"/>
      <c r="T128" s="74"/>
      <c r="U128" s="74"/>
      <c r="V128" s="74"/>
      <c r="W128" s="74"/>
      <c r="X128" s="74"/>
      <c r="Y128" s="74"/>
      <c r="Z128" s="74"/>
      <c r="AA128" s="75"/>
      <c r="AB128" s="133"/>
      <c r="AC128" s="134"/>
      <c r="AD128" s="134"/>
      <c r="AE128" s="189"/>
      <c r="AF128" s="78"/>
    </row>
    <row r="129" spans="3:32" s="4" customFormat="1" ht="44.25" customHeight="1" x14ac:dyDescent="0.15">
      <c r="C129" s="59"/>
      <c r="D129" s="64" t="s">
        <v>346</v>
      </c>
      <c r="E129" s="60"/>
      <c r="F129" s="37" t="s">
        <v>323</v>
      </c>
      <c r="G129" s="37" t="s">
        <v>324</v>
      </c>
      <c r="H129" s="37">
        <v>0</v>
      </c>
      <c r="I129" s="37">
        <v>181</v>
      </c>
      <c r="J129" s="93"/>
      <c r="K129" s="93"/>
      <c r="L129" s="123">
        <v>20</v>
      </c>
      <c r="M129" s="37">
        <v>25</v>
      </c>
      <c r="N129" s="123"/>
      <c r="O129" s="123"/>
      <c r="P129" s="37" t="s">
        <v>329</v>
      </c>
      <c r="Q129" s="37">
        <v>45</v>
      </c>
      <c r="R129" s="37" t="s">
        <v>324</v>
      </c>
      <c r="S129" s="37">
        <v>0</v>
      </c>
      <c r="T129" s="37">
        <v>45</v>
      </c>
      <c r="U129" s="93"/>
      <c r="V129" s="26"/>
      <c r="W129" s="72"/>
      <c r="X129" s="52">
        <v>100000000</v>
      </c>
      <c r="Y129" s="69"/>
      <c r="Z129" s="123"/>
      <c r="AA129" s="132"/>
      <c r="AB129" s="59"/>
      <c r="AC129" s="59"/>
      <c r="AD129" s="82">
        <v>1.5066103888373546E-4</v>
      </c>
      <c r="AE129" s="189"/>
      <c r="AF129" s="78"/>
    </row>
    <row r="130" spans="3:32" s="4" customFormat="1" ht="18.75" customHeight="1" x14ac:dyDescent="0.15">
      <c r="C130" s="179" t="s">
        <v>27</v>
      </c>
      <c r="D130" s="180"/>
      <c r="E130" s="42" t="s">
        <v>63</v>
      </c>
      <c r="F130" s="43"/>
      <c r="G130" s="43"/>
      <c r="H130" s="43"/>
      <c r="I130" s="43"/>
      <c r="J130" s="43"/>
      <c r="K130" s="43"/>
      <c r="L130" s="43"/>
      <c r="M130" s="43"/>
      <c r="N130" s="43"/>
      <c r="O130" s="43"/>
      <c r="P130" s="43"/>
      <c r="Q130" s="43"/>
      <c r="R130" s="43"/>
      <c r="S130" s="43"/>
      <c r="T130" s="43"/>
      <c r="U130" s="43"/>
      <c r="V130" s="43"/>
      <c r="W130" s="43"/>
      <c r="X130" s="43"/>
      <c r="Y130" s="43"/>
      <c r="Z130" s="43"/>
      <c r="AA130" s="44"/>
      <c r="AB130" s="133"/>
      <c r="AC130" s="134"/>
      <c r="AD130" s="134"/>
      <c r="AE130" s="189"/>
      <c r="AF130" s="78"/>
    </row>
    <row r="131" spans="3:32" s="4" customFormat="1" ht="63" customHeight="1" x14ac:dyDescent="0.15">
      <c r="C131" s="59"/>
      <c r="D131" s="37" t="s">
        <v>410</v>
      </c>
      <c r="E131" s="60"/>
      <c r="F131" s="37" t="s">
        <v>325</v>
      </c>
      <c r="G131" s="37" t="s">
        <v>326</v>
      </c>
      <c r="H131" s="37">
        <v>1143</v>
      </c>
      <c r="I131" s="37">
        <v>1143</v>
      </c>
      <c r="J131" s="123"/>
      <c r="K131" s="123"/>
      <c r="L131" s="37">
        <v>1143</v>
      </c>
      <c r="M131" s="123"/>
      <c r="N131" s="123"/>
      <c r="O131" s="123"/>
      <c r="P131" s="37" t="s">
        <v>330</v>
      </c>
      <c r="Q131" s="37">
        <v>1143</v>
      </c>
      <c r="R131" s="37" t="s">
        <v>326</v>
      </c>
      <c r="S131" s="37">
        <v>1143</v>
      </c>
      <c r="T131" s="37">
        <v>1143</v>
      </c>
      <c r="U131" s="93"/>
      <c r="V131" s="26"/>
      <c r="W131" s="72"/>
      <c r="X131" s="52">
        <v>710000000</v>
      </c>
      <c r="Y131" s="69"/>
      <c r="Z131" s="123"/>
      <c r="AA131" s="132"/>
      <c r="AB131" s="59"/>
      <c r="AC131" s="59"/>
      <c r="AD131" s="82">
        <v>1.0621603241303349E-3</v>
      </c>
      <c r="AE131" s="189"/>
      <c r="AF131" s="78"/>
    </row>
    <row r="132" spans="3:32" s="4" customFormat="1" ht="63" customHeight="1" x14ac:dyDescent="0.15">
      <c r="C132" s="59"/>
      <c r="D132" s="37" t="s">
        <v>411</v>
      </c>
      <c r="E132" s="59"/>
      <c r="F132" s="37" t="s">
        <v>327</v>
      </c>
      <c r="G132" s="37" t="s">
        <v>328</v>
      </c>
      <c r="H132" s="37">
        <v>159</v>
      </c>
      <c r="I132" s="37">
        <v>160</v>
      </c>
      <c r="J132" s="123"/>
      <c r="K132" s="123"/>
      <c r="L132" s="37">
        <v>160</v>
      </c>
      <c r="M132" s="123"/>
      <c r="N132" s="123"/>
      <c r="O132" s="123"/>
      <c r="P132" s="37" t="s">
        <v>331</v>
      </c>
      <c r="Q132" s="37">
        <v>160</v>
      </c>
      <c r="R132" s="37" t="s">
        <v>328</v>
      </c>
      <c r="S132" s="37">
        <v>159</v>
      </c>
      <c r="T132" s="37">
        <v>160</v>
      </c>
      <c r="U132" s="93"/>
      <c r="V132" s="26"/>
      <c r="W132" s="93"/>
      <c r="X132" s="140">
        <v>90000000</v>
      </c>
      <c r="Y132" s="131"/>
      <c r="Z132" s="69"/>
      <c r="AA132" s="123"/>
      <c r="AB132" s="132"/>
      <c r="AC132" s="132"/>
      <c r="AD132" s="82">
        <v>1.2760747730501868E-4</v>
      </c>
      <c r="AE132" s="189"/>
      <c r="AF132" s="141"/>
    </row>
    <row r="133" spans="3:32" s="148" customFormat="1" ht="15.75" customHeight="1" x14ac:dyDescent="0.15">
      <c r="C133" s="142"/>
      <c r="D133" s="184" t="s">
        <v>381</v>
      </c>
      <c r="E133" s="184"/>
      <c r="F133" s="184"/>
      <c r="G133" s="184"/>
      <c r="H133" s="184"/>
      <c r="I133" s="184"/>
      <c r="J133" s="184"/>
      <c r="K133" s="184"/>
      <c r="L133" s="184"/>
      <c r="M133" s="184"/>
      <c r="N133" s="184"/>
      <c r="O133" s="184"/>
      <c r="P133" s="184"/>
      <c r="Q133" s="184"/>
      <c r="R133" s="184"/>
      <c r="S133" s="184"/>
      <c r="T133" s="184"/>
      <c r="U133" s="184"/>
      <c r="V133" s="143"/>
      <c r="W133" s="144"/>
      <c r="X133" s="144"/>
      <c r="Y133" s="144"/>
      <c r="Z133" s="144"/>
      <c r="AA133" s="144"/>
      <c r="AB133" s="145"/>
      <c r="AC133" s="145"/>
      <c r="AD133" s="145"/>
      <c r="AE133" s="146"/>
      <c r="AF133" s="147"/>
    </row>
    <row r="134" spans="3:32" ht="11.25" customHeight="1" x14ac:dyDescent="0.15">
      <c r="C134" s="179" t="s">
        <v>26</v>
      </c>
      <c r="D134" s="188"/>
      <c r="E134" s="9" t="s">
        <v>65</v>
      </c>
      <c r="F134" s="149"/>
      <c r="G134" s="150"/>
      <c r="H134" s="151"/>
      <c r="I134" s="151"/>
      <c r="J134" s="151"/>
      <c r="K134" s="151"/>
      <c r="L134" s="151"/>
      <c r="M134" s="151"/>
      <c r="N134" s="152"/>
      <c r="O134" s="152"/>
      <c r="P134" s="151"/>
      <c r="Q134" s="151"/>
      <c r="R134" s="151"/>
      <c r="S134" s="151"/>
      <c r="T134" s="151"/>
      <c r="U134" s="153"/>
      <c r="V134" s="153"/>
      <c r="W134" s="154"/>
      <c r="X134" s="154"/>
      <c r="Y134" s="154"/>
      <c r="Z134" s="154"/>
      <c r="AA134" s="154"/>
      <c r="AB134" s="154"/>
      <c r="AC134" s="154"/>
      <c r="AD134" s="154"/>
      <c r="AE134" s="154"/>
      <c r="AF134" s="155"/>
    </row>
    <row r="135" spans="3:32" x14ac:dyDescent="0.15">
      <c r="C135" s="179" t="s">
        <v>64</v>
      </c>
      <c r="D135" s="180"/>
      <c r="E135" s="42" t="s">
        <v>66</v>
      </c>
      <c r="F135" s="43"/>
      <c r="G135" s="43"/>
      <c r="H135" s="43"/>
      <c r="I135" s="43"/>
      <c r="J135" s="43"/>
      <c r="K135" s="43"/>
      <c r="L135" s="43"/>
      <c r="M135" s="43"/>
      <c r="N135" s="43"/>
      <c r="O135" s="43"/>
      <c r="P135" s="44"/>
      <c r="Q135" s="154"/>
      <c r="R135" s="154"/>
      <c r="S135" s="154"/>
      <c r="T135" s="154"/>
      <c r="U135" s="156"/>
      <c r="V135" s="156"/>
      <c r="W135" s="154"/>
      <c r="X135" s="154"/>
      <c r="Y135" s="154"/>
      <c r="Z135" s="154"/>
      <c r="AA135" s="154"/>
      <c r="AB135" s="154"/>
      <c r="AC135" s="154"/>
      <c r="AD135" s="154"/>
      <c r="AE135" s="154"/>
      <c r="AF135" s="155"/>
    </row>
    <row r="136" spans="3:32" ht="49.5" x14ac:dyDescent="0.15">
      <c r="C136" s="78"/>
      <c r="D136" s="157" t="s">
        <v>375</v>
      </c>
      <c r="E136" s="52"/>
      <c r="F136" s="37" t="s">
        <v>347</v>
      </c>
      <c r="G136" s="37" t="s">
        <v>348</v>
      </c>
      <c r="H136" s="85">
        <v>1</v>
      </c>
      <c r="I136" s="85">
        <v>1</v>
      </c>
      <c r="J136" s="52"/>
      <c r="K136" s="52"/>
      <c r="L136" s="52"/>
      <c r="M136" s="85">
        <v>1</v>
      </c>
      <c r="N136" s="52"/>
      <c r="O136" s="158"/>
      <c r="P136" s="37" t="s">
        <v>360</v>
      </c>
      <c r="Q136" s="85">
        <v>1</v>
      </c>
      <c r="R136" s="37" t="s">
        <v>348</v>
      </c>
      <c r="S136" s="85">
        <v>1</v>
      </c>
      <c r="T136" s="85">
        <v>1</v>
      </c>
      <c r="U136" s="26"/>
      <c r="V136" s="26"/>
      <c r="W136" s="159"/>
      <c r="X136" s="52">
        <v>100000000</v>
      </c>
      <c r="Y136" s="94"/>
      <c r="Z136" s="94"/>
      <c r="AA136" s="78"/>
      <c r="AB136" s="94"/>
      <c r="AC136" s="94"/>
      <c r="AD136" s="82">
        <v>1.5066103888373546E-4</v>
      </c>
      <c r="AE136" s="185"/>
      <c r="AF136" s="160"/>
    </row>
    <row r="137" spans="3:32" ht="81" customHeight="1" x14ac:dyDescent="0.15">
      <c r="C137" s="78"/>
      <c r="D137" s="105" t="s">
        <v>376</v>
      </c>
      <c r="E137" s="60"/>
      <c r="F137" s="161" t="s">
        <v>349</v>
      </c>
      <c r="G137" s="161" t="s">
        <v>350</v>
      </c>
      <c r="H137" s="158">
        <v>1</v>
      </c>
      <c r="I137" s="158">
        <v>1</v>
      </c>
      <c r="J137" s="60"/>
      <c r="K137" s="60"/>
      <c r="L137" s="60"/>
      <c r="M137" s="158">
        <v>1</v>
      </c>
      <c r="N137" s="60"/>
      <c r="O137" s="158"/>
      <c r="P137" s="161" t="s">
        <v>361</v>
      </c>
      <c r="Q137" s="158">
        <v>1</v>
      </c>
      <c r="R137" s="161" t="s">
        <v>350</v>
      </c>
      <c r="S137" s="158">
        <v>1</v>
      </c>
      <c r="T137" s="158">
        <v>1</v>
      </c>
      <c r="U137" s="26"/>
      <c r="V137" s="26"/>
      <c r="W137" s="162"/>
      <c r="X137" s="52">
        <v>540118404198</v>
      </c>
      <c r="Y137" s="24"/>
      <c r="Z137" s="24"/>
      <c r="AA137" s="51"/>
      <c r="AB137" s="94"/>
      <c r="AC137" s="24"/>
      <c r="AD137" s="163">
        <v>0.75017682091968674</v>
      </c>
      <c r="AE137" s="185"/>
      <c r="AF137" s="69"/>
    </row>
    <row r="138" spans="3:32" ht="75" thickBot="1" x14ac:dyDescent="0.2">
      <c r="C138" s="78"/>
      <c r="D138" s="164" t="s">
        <v>378</v>
      </c>
      <c r="E138" s="21"/>
      <c r="F138" s="37" t="s">
        <v>351</v>
      </c>
      <c r="G138" s="37" t="s">
        <v>352</v>
      </c>
      <c r="H138" s="37">
        <v>0</v>
      </c>
      <c r="I138" s="37">
        <v>4</v>
      </c>
      <c r="J138" s="52"/>
      <c r="K138" s="52"/>
      <c r="L138" s="52"/>
      <c r="M138" s="37">
        <v>1</v>
      </c>
      <c r="N138" s="52"/>
      <c r="O138" s="52"/>
      <c r="P138" s="37" t="s">
        <v>357</v>
      </c>
      <c r="Q138" s="37">
        <v>1</v>
      </c>
      <c r="R138" s="37" t="s">
        <v>352</v>
      </c>
      <c r="S138" s="37">
        <v>0</v>
      </c>
      <c r="T138" s="37">
        <v>1</v>
      </c>
      <c r="U138" s="26"/>
      <c r="V138" s="26"/>
      <c r="W138" s="159"/>
      <c r="X138" s="52">
        <v>865601603</v>
      </c>
      <c r="Y138" s="94"/>
      <c r="Z138" s="94"/>
      <c r="AA138" s="78"/>
      <c r="AB138" s="94"/>
      <c r="AC138" s="94"/>
      <c r="AD138" s="82">
        <v>2.1735401772541591E-3</v>
      </c>
      <c r="AE138" s="185"/>
      <c r="AF138" s="160"/>
    </row>
    <row r="139" spans="3:32" x14ac:dyDescent="0.15">
      <c r="C139" s="179" t="s">
        <v>64</v>
      </c>
      <c r="D139" s="180"/>
      <c r="E139" s="42" t="s">
        <v>67</v>
      </c>
      <c r="F139" s="43"/>
      <c r="G139" s="43"/>
      <c r="H139" s="43"/>
      <c r="I139" s="43"/>
      <c r="J139" s="43"/>
      <c r="K139" s="43"/>
      <c r="L139" s="43"/>
      <c r="M139" s="43"/>
      <c r="N139" s="43"/>
      <c r="O139" s="43"/>
      <c r="P139" s="44"/>
      <c r="Q139" s="154"/>
      <c r="R139" s="154"/>
      <c r="S139" s="154"/>
      <c r="T139" s="154"/>
      <c r="U139" s="153"/>
      <c r="V139" s="153"/>
      <c r="W139" s="151"/>
      <c r="X139" s="151"/>
      <c r="Y139" s="151"/>
      <c r="Z139" s="151"/>
      <c r="AA139" s="151"/>
      <c r="AB139" s="151"/>
      <c r="AC139" s="151"/>
      <c r="AD139" s="151"/>
      <c r="AE139" s="185"/>
      <c r="AF139" s="165"/>
    </row>
    <row r="140" spans="3:32" ht="57.75" x14ac:dyDescent="0.15">
      <c r="C140" s="78"/>
      <c r="D140" s="64" t="s">
        <v>377</v>
      </c>
      <c r="E140" s="52"/>
      <c r="F140" s="161" t="s">
        <v>353</v>
      </c>
      <c r="G140" s="161" t="s">
        <v>354</v>
      </c>
      <c r="H140" s="161">
        <v>0</v>
      </c>
      <c r="I140" s="161">
        <v>4</v>
      </c>
      <c r="J140" s="60"/>
      <c r="K140" s="60"/>
      <c r="L140" s="60"/>
      <c r="M140" s="161">
        <v>1</v>
      </c>
      <c r="N140" s="60"/>
      <c r="O140" s="60"/>
      <c r="P140" s="161" t="s">
        <v>358</v>
      </c>
      <c r="Q140" s="161">
        <v>1</v>
      </c>
      <c r="R140" s="161" t="s">
        <v>354</v>
      </c>
      <c r="S140" s="161">
        <v>0</v>
      </c>
      <c r="T140" s="161">
        <v>1</v>
      </c>
      <c r="U140" s="26"/>
      <c r="V140" s="26"/>
      <c r="W140" s="24"/>
      <c r="X140" s="52">
        <v>6213000000</v>
      </c>
      <c r="Y140" s="24"/>
      <c r="Z140" s="24"/>
      <c r="AA140" s="24"/>
      <c r="AB140" s="94"/>
      <c r="AC140" s="94"/>
      <c r="AD140" s="82">
        <v>8.3421017229924326E-3</v>
      </c>
      <c r="AE140" s="185"/>
      <c r="AF140" s="160"/>
    </row>
    <row r="141" spans="3:32" ht="41.25" x14ac:dyDescent="0.15">
      <c r="C141" s="78"/>
      <c r="D141" s="64" t="s">
        <v>372</v>
      </c>
      <c r="E141" s="52"/>
      <c r="F141" s="37" t="s">
        <v>355</v>
      </c>
      <c r="G141" s="37" t="s">
        <v>356</v>
      </c>
      <c r="H141" s="85">
        <v>1</v>
      </c>
      <c r="I141" s="85">
        <v>1</v>
      </c>
      <c r="J141" s="52"/>
      <c r="K141" s="52"/>
      <c r="L141" s="52"/>
      <c r="M141" s="85">
        <v>1</v>
      </c>
      <c r="N141" s="52"/>
      <c r="O141" s="166"/>
      <c r="P141" s="37" t="s">
        <v>359</v>
      </c>
      <c r="Q141" s="85">
        <v>1</v>
      </c>
      <c r="R141" s="37" t="s">
        <v>356</v>
      </c>
      <c r="S141" s="85">
        <v>1</v>
      </c>
      <c r="T141" s="85">
        <v>1</v>
      </c>
      <c r="U141" s="26"/>
      <c r="V141" s="26"/>
      <c r="W141" s="159"/>
      <c r="X141" s="167">
        <v>800000000</v>
      </c>
      <c r="Y141" s="94"/>
      <c r="Z141" s="94"/>
      <c r="AA141" s="78"/>
      <c r="AB141" s="94"/>
      <c r="AC141" s="94"/>
      <c r="AD141" s="82">
        <v>1.1487904214884828E-3</v>
      </c>
      <c r="AE141" s="185"/>
      <c r="AF141" s="160"/>
    </row>
    <row r="142" spans="3:32" ht="12.75" customHeight="1" x14ac:dyDescent="0.15">
      <c r="C142" s="179" t="s">
        <v>64</v>
      </c>
      <c r="D142" s="180"/>
      <c r="E142" s="42" t="s">
        <v>68</v>
      </c>
      <c r="F142" s="43"/>
      <c r="G142" s="43"/>
      <c r="H142" s="43"/>
      <c r="I142" s="43"/>
      <c r="J142" s="43"/>
      <c r="K142" s="43"/>
      <c r="L142" s="43"/>
      <c r="M142" s="43"/>
      <c r="N142" s="43"/>
      <c r="O142" s="43"/>
      <c r="P142" s="44"/>
      <c r="Q142" s="154"/>
      <c r="R142" s="154"/>
      <c r="S142" s="154"/>
      <c r="T142" s="154"/>
      <c r="U142" s="153"/>
      <c r="V142" s="153"/>
      <c r="W142" s="151"/>
      <c r="X142" s="151"/>
      <c r="Y142" s="151"/>
      <c r="Z142" s="151"/>
      <c r="AA142" s="151"/>
      <c r="AB142" s="151"/>
      <c r="AC142" s="151"/>
      <c r="AD142" s="151"/>
      <c r="AE142" s="185"/>
      <c r="AF142" s="165"/>
    </row>
    <row r="143" spans="3:32" ht="73.5" customHeight="1" x14ac:dyDescent="0.15">
      <c r="C143" s="78"/>
      <c r="D143" s="64" t="s">
        <v>412</v>
      </c>
      <c r="E143" s="37"/>
      <c r="F143" s="37" t="s">
        <v>362</v>
      </c>
      <c r="G143" s="37" t="s">
        <v>363</v>
      </c>
      <c r="H143" s="37">
        <v>0</v>
      </c>
      <c r="I143" s="37">
        <v>1</v>
      </c>
      <c r="J143" s="37"/>
      <c r="K143" s="37" t="s">
        <v>422</v>
      </c>
      <c r="L143" s="37">
        <v>0.5</v>
      </c>
      <c r="M143" s="37">
        <v>0.7</v>
      </c>
      <c r="N143" s="37"/>
      <c r="O143" s="37"/>
      <c r="P143" s="37" t="s">
        <v>364</v>
      </c>
      <c r="Q143" s="37">
        <v>0.5</v>
      </c>
      <c r="R143" s="37" t="s">
        <v>363</v>
      </c>
      <c r="S143" s="37">
        <v>0</v>
      </c>
      <c r="T143" s="37">
        <v>0.5</v>
      </c>
      <c r="U143" s="37"/>
      <c r="V143" s="26"/>
      <c r="W143" s="159"/>
      <c r="X143" s="167">
        <v>300000000</v>
      </c>
      <c r="Y143" s="94"/>
      <c r="Z143" s="94"/>
      <c r="AA143" s="78"/>
      <c r="AB143" s="94"/>
      <c r="AC143" s="94"/>
      <c r="AD143" s="82">
        <v>2.9190576283723746E-4</v>
      </c>
      <c r="AE143" s="186"/>
      <c r="AF143" s="160"/>
    </row>
    <row r="144" spans="3:32" ht="12.75" customHeight="1" x14ac:dyDescent="0.15">
      <c r="C144" s="51"/>
      <c r="D144" s="51"/>
      <c r="E144" s="181" t="s">
        <v>382</v>
      </c>
      <c r="F144" s="182"/>
      <c r="G144" s="182"/>
      <c r="H144" s="182"/>
      <c r="I144" s="182"/>
      <c r="J144" s="182"/>
      <c r="K144" s="182"/>
      <c r="L144" s="182"/>
      <c r="M144" s="182"/>
      <c r="N144" s="182"/>
      <c r="O144" s="182"/>
      <c r="P144" s="183"/>
      <c r="Q144" s="51"/>
      <c r="R144" s="51"/>
      <c r="S144" s="51"/>
      <c r="T144" s="51"/>
      <c r="U144" s="168"/>
      <c r="V144" s="168"/>
      <c r="W144" s="51"/>
      <c r="X144" s="51"/>
      <c r="Y144" s="51"/>
      <c r="Z144" s="51"/>
      <c r="AA144" s="51"/>
      <c r="AB144" s="33">
        <f>SUM(AB143)</f>
        <v>0</v>
      </c>
      <c r="AC144" s="33"/>
      <c r="AD144" s="51">
        <f>SUM(AD143:AD143)</f>
        <v>2.9190576283723746E-4</v>
      </c>
      <c r="AE144" s="51"/>
      <c r="AF144" s="51"/>
    </row>
    <row r="145" spans="3:32" x14ac:dyDescent="0.15">
      <c r="C145" s="169"/>
      <c r="D145" s="169"/>
      <c r="E145" s="169"/>
      <c r="F145" s="169"/>
      <c r="G145" s="169"/>
      <c r="H145" s="169"/>
      <c r="I145" s="169"/>
      <c r="J145" s="169"/>
      <c r="K145" s="169"/>
      <c r="L145" s="169"/>
      <c r="M145" s="169"/>
      <c r="N145" s="170"/>
      <c r="O145" s="170"/>
      <c r="P145" s="169"/>
      <c r="Q145" s="169"/>
      <c r="R145" s="169"/>
      <c r="S145" s="169"/>
      <c r="T145" s="169"/>
      <c r="W145" s="169"/>
      <c r="X145" s="169"/>
      <c r="Y145" s="169"/>
      <c r="Z145" s="169"/>
      <c r="AA145" s="169"/>
      <c r="AB145" s="169"/>
      <c r="AC145" s="169"/>
      <c r="AD145" s="169"/>
      <c r="AE145" s="169"/>
      <c r="AF145" s="169"/>
    </row>
    <row r="146" spans="3:32" ht="10.5" customHeight="1" x14ac:dyDescent="0.15">
      <c r="C146" s="172"/>
      <c r="D146" s="176" t="s">
        <v>388</v>
      </c>
      <c r="E146" s="177"/>
      <c r="F146" s="177"/>
      <c r="G146" s="177"/>
      <c r="H146" s="177"/>
      <c r="I146" s="177"/>
      <c r="J146" s="177"/>
      <c r="K146" s="177"/>
      <c r="L146" s="177"/>
      <c r="M146" s="177"/>
      <c r="N146" s="177"/>
      <c r="O146" s="177"/>
      <c r="P146" s="177"/>
      <c r="Q146" s="177"/>
      <c r="R146" s="177"/>
      <c r="S146" s="177"/>
      <c r="T146" s="178"/>
      <c r="U146" s="173"/>
      <c r="V146" s="173"/>
      <c r="W146" s="172" t="e">
        <f>W19+W20+#REF!+#REF!+W21+W22+W24+#REF!+W27+W29+W30+W32+W33+W35+W36+W37+#REF!+#REF!+W41+W42+W43+W44+W45+W46+W47+W48+W49+W50+W51+W52+W53+W54+W55+W56+W59+W60+W62+W63+W65+W66+W67+W68+W69+W70+W71+W75+W76+W77+W78+W79+W80+W81+W82+W83+W84+W85+W86+W87+W88+W89+W90+W91+W93+W95+#REF!+W97+W99+W101+W103+W104+W105+W106+W107+W109+W110+W111+W112+W114+W115+W117+W118+W119+W120+W121+W122+W123+W124+W126+W127+W129+W131+W132+W136+W137+W138+#REF!+W140+W141+W143</f>
        <v>#REF!</v>
      </c>
      <c r="X146" s="172"/>
      <c r="Y146" s="172"/>
      <c r="Z146" s="172"/>
      <c r="AA146" s="172"/>
      <c r="AB146" s="172"/>
      <c r="AC146" s="172"/>
      <c r="AD146" s="172"/>
      <c r="AE146" s="172"/>
      <c r="AF146" s="172"/>
    </row>
  </sheetData>
  <mergeCells count="67">
    <mergeCell ref="C8:AF8"/>
    <mergeCell ref="C9:AF9"/>
    <mergeCell ref="C16:AF16"/>
    <mergeCell ref="C13:AF13"/>
    <mergeCell ref="AB11:AB12"/>
    <mergeCell ref="C14:AF14"/>
    <mergeCell ref="C15:AF15"/>
    <mergeCell ref="C10:AF10"/>
    <mergeCell ref="I11:I12"/>
    <mergeCell ref="J11:M11"/>
    <mergeCell ref="C1:I7"/>
    <mergeCell ref="AE11:AE12"/>
    <mergeCell ref="X1:AF3"/>
    <mergeCell ref="J4:W5"/>
    <mergeCell ref="X4:AF5"/>
    <mergeCell ref="J6:W7"/>
    <mergeCell ref="X6:AF7"/>
    <mergeCell ref="AD11:AD12"/>
    <mergeCell ref="C11:C12"/>
    <mergeCell ref="W11:AA11"/>
    <mergeCell ref="AF11:AF12"/>
    <mergeCell ref="J1:W3"/>
    <mergeCell ref="Q11:T11"/>
    <mergeCell ref="AC11:AC12"/>
    <mergeCell ref="D11:D12"/>
    <mergeCell ref="H11:H12"/>
    <mergeCell ref="C17:D17"/>
    <mergeCell ref="C18:D18"/>
    <mergeCell ref="E11:E12"/>
    <mergeCell ref="F11:F12"/>
    <mergeCell ref="G11:G12"/>
    <mergeCell ref="E18:P18"/>
    <mergeCell ref="C61:D61"/>
    <mergeCell ref="C39:D39"/>
    <mergeCell ref="AE75:AE132"/>
    <mergeCell ref="C92:D92"/>
    <mergeCell ref="C64:D64"/>
    <mergeCell ref="C40:D40"/>
    <mergeCell ref="C58:D58"/>
    <mergeCell ref="Q74:AB74"/>
    <mergeCell ref="D75:D91"/>
    <mergeCell ref="AD74:AF74"/>
    <mergeCell ref="AE41:AE72"/>
    <mergeCell ref="E72:M72"/>
    <mergeCell ref="AF119:AF124"/>
    <mergeCell ref="AE136:AE143"/>
    <mergeCell ref="C96:D96"/>
    <mergeCell ref="E96:AA96"/>
    <mergeCell ref="C134:D134"/>
    <mergeCell ref="C135:D135"/>
    <mergeCell ref="C116:D116"/>
    <mergeCell ref="C125:D125"/>
    <mergeCell ref="D146:T146"/>
    <mergeCell ref="C130:D130"/>
    <mergeCell ref="C139:D139"/>
    <mergeCell ref="C73:D73"/>
    <mergeCell ref="C74:D74"/>
    <mergeCell ref="E144:P144"/>
    <mergeCell ref="D133:U133"/>
    <mergeCell ref="C142:D142"/>
    <mergeCell ref="C100:D100"/>
    <mergeCell ref="C94:D94"/>
    <mergeCell ref="C128:D128"/>
    <mergeCell ref="C98:D98"/>
    <mergeCell ref="C102:D102"/>
    <mergeCell ref="C108:D108"/>
    <mergeCell ref="C113:D113"/>
  </mergeCells>
  <printOptions horizontalCentered="1"/>
  <pageMargins left="0.23622047244094491" right="0.23622047244094491" top="0.74803149606299213" bottom="0.74803149606299213" header="0.31496062992125984" footer="0.31496062992125984"/>
  <pageSetup paperSize="5" scale="60" orientation="landscape" verticalDpi="300" r:id="rId1"/>
  <headerFooter alignWithMargins="0">
    <oddFooter>&amp;C&amp;P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DE ACCION 2018</vt:lpstr>
      <vt:lpstr>'PLAN DE ACCION 2018'!Títulos_a_imprimir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jesus6873352</dc:creator>
  <cp:lastModifiedBy>COMPUMAX</cp:lastModifiedBy>
  <cp:lastPrinted>2019-01-21T15:11:49Z</cp:lastPrinted>
  <dcterms:created xsi:type="dcterms:W3CDTF">2008-01-23T14:34:57Z</dcterms:created>
  <dcterms:modified xsi:type="dcterms:W3CDTF">2019-01-21T15:54:19Z</dcterms:modified>
</cp:coreProperties>
</file>